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R Warehouse" sheetId="2" r:id="rId1"/>
    <sheet name="FR Warehouse Size Details" sheetId="4" r:id="rId2"/>
    <sheet name="PT Warehouse" sheetId="5" r:id="rId3"/>
    <sheet name="FR base" sheetId="3" state="hidden" r:id="rId4"/>
    <sheet name="PT Warehouse Size Details" sheetId="8" r:id="rId5"/>
    <sheet name="PT Base" sheetId="7" state="hidden" r:id="rId6"/>
    <sheet name="PT Base Base" sheetId="6" state="hidden" r:id="rId7"/>
  </sheets>
  <definedNames>
    <definedName name="_xlnm._FilterDatabase" localSheetId="3" hidden="1">'FR base'!$B$1:$E$170</definedName>
  </definedNames>
  <calcPr calcId="152511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2" i="2" l="1"/>
  <c r="G40" i="5"/>
  <c r="C186" i="7" l="1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B170" i="3" l="1"/>
  <c r="B2" i="3"/>
  <c r="B3" i="3"/>
  <c r="B75" i="3"/>
  <c r="B121" i="3"/>
  <c r="B133" i="3"/>
  <c r="B94" i="3"/>
  <c r="B78" i="3"/>
  <c r="B134" i="3"/>
  <c r="B67" i="3"/>
  <c r="B76" i="3"/>
  <c r="B114" i="3"/>
  <c r="B149" i="3"/>
  <c r="B150" i="3"/>
  <c r="B135" i="3"/>
  <c r="B145" i="3"/>
  <c r="B158" i="3"/>
  <c r="B4" i="3"/>
  <c r="B95" i="3"/>
  <c r="B96" i="3"/>
  <c r="B151" i="3"/>
  <c r="B159" i="3"/>
  <c r="B122" i="3"/>
  <c r="B146" i="3"/>
  <c r="B136" i="3"/>
  <c r="B137" i="3"/>
  <c r="B97" i="3"/>
  <c r="B115" i="3"/>
  <c r="B138" i="3"/>
  <c r="B123" i="3"/>
  <c r="B79" i="3"/>
  <c r="B124" i="3"/>
  <c r="B125" i="3"/>
  <c r="B160" i="3"/>
  <c r="B161" i="3"/>
  <c r="B98" i="3"/>
  <c r="B162" i="3"/>
  <c r="B163" i="3"/>
  <c r="B164" i="3"/>
  <c r="B49" i="3"/>
  <c r="B62" i="3"/>
  <c r="B116" i="3"/>
  <c r="B126" i="3"/>
  <c r="B127" i="3"/>
  <c r="B147" i="3"/>
  <c r="B128" i="3"/>
  <c r="B68" i="3"/>
  <c r="B139" i="3"/>
  <c r="B129" i="3"/>
  <c r="B69" i="3"/>
  <c r="B99" i="3"/>
  <c r="B80" i="3"/>
  <c r="B50" i="3"/>
  <c r="B51" i="3"/>
  <c r="B70" i="3"/>
  <c r="B100" i="3"/>
  <c r="B130" i="3"/>
  <c r="B101" i="3"/>
  <c r="B102" i="3"/>
  <c r="B131" i="3"/>
  <c r="B165" i="3"/>
  <c r="B132" i="3"/>
  <c r="B166" i="3"/>
  <c r="B63" i="3"/>
  <c r="B117" i="3"/>
  <c r="B52" i="3"/>
  <c r="B53" i="3"/>
  <c r="B54" i="3"/>
  <c r="B140" i="3"/>
  <c r="B152" i="3"/>
  <c r="B64" i="3"/>
  <c r="B55" i="3"/>
  <c r="B65" i="3"/>
  <c r="B66" i="3"/>
  <c r="B153" i="3"/>
  <c r="B71" i="3"/>
  <c r="B141" i="3"/>
  <c r="B154" i="3"/>
  <c r="B155" i="3"/>
  <c r="B103" i="3"/>
  <c r="B142" i="3"/>
  <c r="B156" i="3"/>
  <c r="B77" i="3"/>
  <c r="B167" i="3"/>
  <c r="B118" i="3"/>
  <c r="B168" i="3"/>
  <c r="B81" i="3"/>
  <c r="B82" i="3"/>
  <c r="B83" i="3"/>
  <c r="B104" i="3"/>
  <c r="B105" i="3"/>
  <c r="B143" i="3"/>
  <c r="B157" i="3"/>
  <c r="B144" i="3"/>
  <c r="B148" i="3"/>
  <c r="B169" i="3"/>
  <c r="B22" i="3"/>
  <c r="B5" i="3"/>
  <c r="B10" i="3"/>
  <c r="B35" i="3"/>
  <c r="B84" i="3"/>
  <c r="B106" i="3"/>
  <c r="B36" i="3"/>
  <c r="B43" i="3"/>
  <c r="B14" i="3"/>
  <c r="B11" i="3"/>
  <c r="B44" i="3"/>
  <c r="B12" i="3"/>
  <c r="B15" i="3"/>
  <c r="B89" i="3"/>
  <c r="B29" i="3"/>
  <c r="B7" i="3"/>
  <c r="B85" i="3"/>
  <c r="B45" i="3"/>
  <c r="B56" i="3"/>
  <c r="B30" i="3"/>
  <c r="B111" i="3"/>
  <c r="B90" i="3"/>
  <c r="B23" i="3"/>
  <c r="B24" i="3"/>
  <c r="B16" i="3"/>
  <c r="B46" i="3"/>
  <c r="B31" i="3"/>
  <c r="B107" i="3"/>
  <c r="B112" i="3"/>
  <c r="B37" i="3"/>
  <c r="B47" i="3"/>
  <c r="B32" i="3"/>
  <c r="B86" i="3"/>
  <c r="B119" i="3"/>
  <c r="B17" i="3"/>
  <c r="B120" i="3"/>
  <c r="B108" i="3"/>
  <c r="B33" i="3"/>
  <c r="B18" i="3"/>
  <c r="B109" i="3"/>
  <c r="B72" i="3"/>
  <c r="B57" i="3"/>
  <c r="B26" i="3"/>
  <c r="B48" i="3"/>
  <c r="B58" i="3"/>
  <c r="B87" i="3"/>
  <c r="B110" i="3"/>
  <c r="B25" i="3"/>
  <c r="B6" i="3"/>
  <c r="B38" i="3"/>
  <c r="B91" i="3"/>
  <c r="B113" i="3"/>
  <c r="B34" i="3"/>
  <c r="B59" i="3"/>
  <c r="B39" i="3"/>
  <c r="B92" i="3"/>
  <c r="B27" i="3"/>
  <c r="B13" i="3"/>
  <c r="B8" i="3"/>
  <c r="B40" i="3"/>
  <c r="B60" i="3"/>
  <c r="B73" i="3"/>
  <c r="B88" i="3"/>
  <c r="B19" i="3"/>
  <c r="B74" i="3"/>
  <c r="B93" i="3"/>
  <c r="B61" i="3"/>
  <c r="B41" i="3"/>
  <c r="B20" i="3"/>
  <c r="B28" i="3"/>
  <c r="B21" i="3"/>
  <c r="B9" i="3"/>
  <c r="B42" i="3"/>
  <c r="G10" i="2"/>
  <c r="G6" i="2"/>
</calcChain>
</file>

<file path=xl/sharedStrings.xml><?xml version="1.0" encoding="utf-8"?>
<sst xmlns="http://schemas.openxmlformats.org/spreadsheetml/2006/main" count="2662" uniqueCount="603">
  <si>
    <t>OFFPRICE STOCK OFFER (French Warehouse)</t>
  </si>
  <si>
    <t>AVAILABLE STOCK</t>
  </si>
  <si>
    <t>IMAGE</t>
  </si>
  <si>
    <t>Available
 Quantities</t>
  </si>
  <si>
    <t>Regular Unit 
Price</t>
  </si>
  <si>
    <t>1992-05-A-990</t>
  </si>
  <si>
    <t>1997-05-A-990</t>
  </si>
  <si>
    <t>1992-04-A-100</t>
  </si>
  <si>
    <t>1992-04-A-590</t>
  </si>
  <si>
    <t>Disruptor-05-B-990</t>
  </si>
  <si>
    <t>1992-Z-04-A-990</t>
  </si>
  <si>
    <t>1997-05-A-590</t>
  </si>
  <si>
    <t>1992-Z-05-A-100</t>
  </si>
  <si>
    <t>Disruptor-05-N-990</t>
  </si>
  <si>
    <t>Disruptor-05-B99S</t>
  </si>
  <si>
    <t>1992-04-A-910</t>
  </si>
  <si>
    <t>Disruptor-05-N500</t>
  </si>
  <si>
    <t>1992-05-A-100</t>
  </si>
  <si>
    <t>1997-04-A-990</t>
  </si>
  <si>
    <t>Disruptor-05-N-400</t>
  </si>
  <si>
    <t>1992-05-A-190</t>
  </si>
  <si>
    <t>1992-05-A-400</t>
  </si>
  <si>
    <t>1992-04-U-19R</t>
  </si>
  <si>
    <t>1992-04-U-55R</t>
  </si>
  <si>
    <t>1992-04-U-82R</t>
  </si>
  <si>
    <t>1997-04-A-190</t>
  </si>
  <si>
    <t>1992-04-C-91G</t>
  </si>
  <si>
    <t>T-shirt-001-</t>
  </si>
  <si>
    <t>1968-05-A-990</t>
  </si>
  <si>
    <t>2005-04-A-100</t>
  </si>
  <si>
    <t>1992-04-A-10S</t>
  </si>
  <si>
    <t>1992-05-A-94S</t>
  </si>
  <si>
    <t>1982-04-C-400</t>
  </si>
  <si>
    <t>1992-04-S-990</t>
  </si>
  <si>
    <t>Product Name</t>
  </si>
  <si>
    <t>Product ID</t>
  </si>
  <si>
    <t>1992 Black Apple</t>
  </si>
  <si>
    <t>1992 White Apple</t>
  </si>
  <si>
    <t>1992 Forest Apple</t>
  </si>
  <si>
    <t>1997 Black Apple</t>
  </si>
  <si>
    <t>Disruptor Black Nylon</t>
  </si>
  <si>
    <t>1997 Forest Apple</t>
  </si>
  <si>
    <t>1992-Z Black Apple</t>
  </si>
  <si>
    <t>1992-Z White Apple</t>
  </si>
  <si>
    <t>Disruptor Pink Nylon</t>
  </si>
  <si>
    <t>1992 Black / White</t>
  </si>
  <si>
    <t>1992 Contrast</t>
  </si>
  <si>
    <t>1992 Pink Apple</t>
  </si>
  <si>
    <t>1992 Upcycled Surplus</t>
  </si>
  <si>
    <t>Disruptor Khaki Nylon</t>
  </si>
  <si>
    <t>1997 Contrast</t>
  </si>
  <si>
    <t>1968 Black Apple</t>
  </si>
  <si>
    <t>Viron X Souvenir Tee</t>
  </si>
  <si>
    <t>1982 Pink Canvas</t>
  </si>
  <si>
    <t>1992 Lime</t>
  </si>
  <si>
    <t>1992 Recycled Suede</t>
  </si>
  <si>
    <t>1992 Trippy Apple</t>
  </si>
  <si>
    <t>2005 White Apple</t>
  </si>
  <si>
    <t>Disruptor Black 
Apple Suede</t>
  </si>
  <si>
    <t>Product Category</t>
  </si>
  <si>
    <t>Lace Up Boot</t>
  </si>
  <si>
    <t>Sneaker</t>
  </si>
  <si>
    <t>Hiking Boot</t>
  </si>
  <si>
    <t>Chelsea Boot</t>
  </si>
  <si>
    <t>High Top Sneaker</t>
  </si>
  <si>
    <t>T-Shirt</t>
  </si>
  <si>
    <t>T-shirt-001-XXL</t>
  </si>
  <si>
    <t>1968-05-A-990-39</t>
  </si>
  <si>
    <t>1968-05-A-990-47</t>
  </si>
  <si>
    <t>1992-05-A-94S-44</t>
  </si>
  <si>
    <t>Disruptor-05-B-990-45</t>
  </si>
  <si>
    <t>Disruptor-05-B99S-42</t>
  </si>
  <si>
    <t>1992-Z-05-A-100-41</t>
  </si>
  <si>
    <t>1992-05-A-990-44</t>
  </si>
  <si>
    <t>Disruptor-05-B99S-47</t>
  </si>
  <si>
    <t>1992-05-A-400-37</t>
  </si>
  <si>
    <t>1992-05-A-94S-39</t>
  </si>
  <si>
    <t>1992-05-A-990-37</t>
  </si>
  <si>
    <t>1997-05-A-590-46</t>
  </si>
  <si>
    <t>Disruptor-05-N-990-37</t>
  </si>
  <si>
    <t>Disruptor-05-N-990-44</t>
  </si>
  <si>
    <t>Disruptor-05-B99S-44</t>
  </si>
  <si>
    <t>Disruptor-05-N-400-36</t>
  </si>
  <si>
    <t>Disruptor-05-N500-41</t>
  </si>
  <si>
    <t>1968-05-A-990-40</t>
  </si>
  <si>
    <t>1992-Z-05-A-100-36</t>
  </si>
  <si>
    <t>1992-Z-05-A-100-44</t>
  </si>
  <si>
    <t>Disruptor-05-N-990-38</t>
  </si>
  <si>
    <t>Disruptor-05-N500-43</t>
  </si>
  <si>
    <t>Disruptor-05-B-990-41</t>
  </si>
  <si>
    <t>Disruptor-05-N-400-40</t>
  </si>
  <si>
    <t>Disruptor-05-B99S-36</t>
  </si>
  <si>
    <t>Disruptor-05-B99S-40</t>
  </si>
  <si>
    <t>1992-Z-05-A-100-43</t>
  </si>
  <si>
    <t>1992-05-A-990-36</t>
  </si>
  <si>
    <t>1997-05-A-590-45</t>
  </si>
  <si>
    <t>Disruptor-05-B99S-46</t>
  </si>
  <si>
    <t>Disruptor-05-B-990-42</t>
  </si>
  <si>
    <t>1992-05-A-100-38</t>
  </si>
  <si>
    <t>1992-05-A-990-46</t>
  </si>
  <si>
    <t>Disruptor-05-B-990-38</t>
  </si>
  <si>
    <t>Disruptor-05-B-990-39</t>
  </si>
  <si>
    <t>Disruptor-05-N500-36</t>
  </si>
  <si>
    <t>Disruptor-05-N500-39</t>
  </si>
  <si>
    <t>1992-Z-05-A-100-45</t>
  </si>
  <si>
    <t>Disruptor-05-N500-40</t>
  </si>
  <si>
    <t>Disruptor-05-N500-42</t>
  </si>
  <si>
    <t>Disruptor-05-N500-47</t>
  </si>
  <si>
    <t>1992-05-A-100-41</t>
  </si>
  <si>
    <t>1992-05-A-190-40</t>
  </si>
  <si>
    <t>1997-05-A-590-36</t>
  </si>
  <si>
    <t>Disruptor-05-B-990-43</t>
  </si>
  <si>
    <t>Disruptor-05-B-990-44</t>
  </si>
  <si>
    <t>Disruptor-05-N-400-38</t>
  </si>
  <si>
    <t>Disruptor-05-B-990-47</t>
  </si>
  <si>
    <t>1992-05-A-400-39</t>
  </si>
  <si>
    <t>1992-05-A-990-40</t>
  </si>
  <si>
    <t>Disruptor-05-B99S-37</t>
  </si>
  <si>
    <t>1992-05-A-990-38</t>
  </si>
  <si>
    <t>Disruptor-05-B-990-36</t>
  </si>
  <si>
    <t>1992-05-A-400-40</t>
  </si>
  <si>
    <t>1992-Z-05-A-100-37</t>
  </si>
  <si>
    <t>1992-05-A-990-45</t>
  </si>
  <si>
    <t>1992-05-A-100-40</t>
  </si>
  <si>
    <t>1992-05-A-100-47</t>
  </si>
  <si>
    <t>1992-05-A-400-38</t>
  </si>
  <si>
    <t>1992-Z-05-A-100-40</t>
  </si>
  <si>
    <t>Disruptor-05-B-990-40</t>
  </si>
  <si>
    <t>1992-Z-05-A-100-46</t>
  </si>
  <si>
    <t>1992-Z-05-A-100-47</t>
  </si>
  <si>
    <t>Disruptor-05-B-990-46</t>
  </si>
  <si>
    <t>Disruptor-05-N500-44</t>
  </si>
  <si>
    <t>Disruptor-05-B-990-37</t>
  </si>
  <si>
    <t>Disruptor-05-N500-46</t>
  </si>
  <si>
    <t>1992-05-A-190-46</t>
  </si>
  <si>
    <t>1997-05-A-590-47</t>
  </si>
  <si>
    <t>1992-05-A-100-45</t>
  </si>
  <si>
    <t>1992-05-A-100-36</t>
  </si>
  <si>
    <t>1992-05-A-100-39</t>
  </si>
  <si>
    <t>Disruptor-05-B99S-38</t>
  </si>
  <si>
    <t>Disruptor-05-N-990-43</t>
  </si>
  <si>
    <t>1992-05-A-190-36</t>
  </si>
  <si>
    <t>1992-05-A-100-37</t>
  </si>
  <si>
    <t>1992-05-A-190-37</t>
  </si>
  <si>
    <t>1992-05-A-190-42</t>
  </si>
  <si>
    <t>Disruptor-05-N-990-40</t>
  </si>
  <si>
    <t>1992-05-A-400-36</t>
  </si>
  <si>
    <t>Disruptor-05-B99S-45</t>
  </si>
  <si>
    <t>Disruptor-05-N-990-39</t>
  </si>
  <si>
    <t>Disruptor-05-N-990-41</t>
  </si>
  <si>
    <t>1992-Z-05-A-100-42</t>
  </si>
  <si>
    <t>Disruptor-05-B99S-41</t>
  </si>
  <si>
    <t>Disruptor-05-N-990-45</t>
  </si>
  <si>
    <t>1992-05-A-94S-45</t>
  </si>
  <si>
    <t>Disruptor-05-N500-37</t>
  </si>
  <si>
    <t>1997-05-A-590-38</t>
  </si>
  <si>
    <t>Disruptor-05-N500-45</t>
  </si>
  <si>
    <t>1992-05-A-990-42</t>
  </si>
  <si>
    <t>1992-05-A-990-43</t>
  </si>
  <si>
    <t>1992-05-A-990-47</t>
  </si>
  <si>
    <t>1992-Z-05-A-100-38</t>
  </si>
  <si>
    <t>1992-Z-05-A-100-39</t>
  </si>
  <si>
    <t>Disruptor-05-B99S-43</t>
  </si>
  <si>
    <t>Disruptor-05-N-990-42</t>
  </si>
  <si>
    <t>Disruptor-05-B99S-39</t>
  </si>
  <si>
    <t>Disruptor-05-N-400-39</t>
  </si>
  <si>
    <t>Disruptor-05-N500-38</t>
  </si>
  <si>
    <t>1992-04-C-91G-36</t>
  </si>
  <si>
    <t>1982-04-C-400-45</t>
  </si>
  <si>
    <t>1992-04-A-590-37</t>
  </si>
  <si>
    <t>1968-04-A-990-43</t>
  </si>
  <si>
    <t>1992-04-U-55R-38</t>
  </si>
  <si>
    <t>1997-04-A-190-36</t>
  </si>
  <si>
    <t>1992-04-U-55R-37</t>
  </si>
  <si>
    <t>1992-04-U-82R-40</t>
  </si>
  <si>
    <t>1992-04-A-910-37</t>
  </si>
  <si>
    <t>1992-04-A-590-36</t>
  </si>
  <si>
    <t>1992-04-U-82R-36</t>
  </si>
  <si>
    <t>1968-04-A-990-40</t>
  </si>
  <si>
    <t>1992-04-A-590-39</t>
  </si>
  <si>
    <t>1992-04-A-910-40</t>
  </si>
  <si>
    <t>1992-Z-04-A-990-41</t>
  </si>
  <si>
    <t>1992-04-U-19R-40</t>
  </si>
  <si>
    <t>1992-04-A-10S-36</t>
  </si>
  <si>
    <t>1992-04-U-82R-37</t>
  </si>
  <si>
    <t>1992-04-U-19R-37</t>
  </si>
  <si>
    <t>1997-04-A-990-40</t>
  </si>
  <si>
    <t>1992-Z-04-A-990-40</t>
  </si>
  <si>
    <t>1992-04-C-91G-37</t>
  </si>
  <si>
    <t>1992-04-C-91G-38</t>
  </si>
  <si>
    <t>1992-04-A-910-43</t>
  </si>
  <si>
    <t>1992-04-U-82R-38</t>
  </si>
  <si>
    <t>1992-04-U-19R-38</t>
  </si>
  <si>
    <t>1997-04-A-190-40</t>
  </si>
  <si>
    <t>1997-04-A-990-36</t>
  </si>
  <si>
    <t>1992-04-U-55R-40</t>
  </si>
  <si>
    <t>1992-04-U-82R-41</t>
  </si>
  <si>
    <t>1992-04-U-19R-36</t>
  </si>
  <si>
    <t>2005-04-A-100-36</t>
  </si>
  <si>
    <t>1992-04-A-910-39</t>
  </si>
  <si>
    <t>2005-04-A-100-38</t>
  </si>
  <si>
    <t>1997-04-A-190-37</t>
  </si>
  <si>
    <t>1992-04-U-19R-41</t>
  </si>
  <si>
    <t>1992-04-A-910-41</t>
  </si>
  <si>
    <t>1997-04-A-190-39</t>
  </si>
  <si>
    <t>1992-04-S-990-36</t>
  </si>
  <si>
    <t>1992-04-U-82R-39</t>
  </si>
  <si>
    <t>1968-04-A-990-41</t>
  </si>
  <si>
    <t>1997-04-A-190-38</t>
  </si>
  <si>
    <t>1992-04-C-91G-39</t>
  </si>
  <si>
    <t>1982-04-C-400-46</t>
  </si>
  <si>
    <t>1992-04-U-55R-39</t>
  </si>
  <si>
    <t>1992-Z-04-A-990-42</t>
  </si>
  <si>
    <t>1997-04-A-990-37</t>
  </si>
  <si>
    <t>1992-04-U-19R-39</t>
  </si>
  <si>
    <t>1992-04-U-55R-42</t>
  </si>
  <si>
    <t>1992-Z-04-A-990-43</t>
  </si>
  <si>
    <t>1992-04-S-990-39</t>
  </si>
  <si>
    <t>1992-04-A-590-38</t>
  </si>
  <si>
    <t>1992-04-A-10S-39</t>
  </si>
  <si>
    <t>1992-04-U-55R-36</t>
  </si>
  <si>
    <t>1992-04-A-910-36</t>
  </si>
  <si>
    <t>1992-Z-04-A-990-39</t>
  </si>
  <si>
    <t>1992-04-U-55R-46</t>
  </si>
  <si>
    <t>1992-04-A-910-38</t>
  </si>
  <si>
    <t>1992-04-S-990-41</t>
  </si>
  <si>
    <t>1992-04-A-910-44</t>
  </si>
  <si>
    <t>1992-04-A-10S-40</t>
  </si>
  <si>
    <t>1992-04-U-55R-45</t>
  </si>
  <si>
    <t>1992-CO-U-55R-36</t>
  </si>
  <si>
    <t>1992-CO-U-55R-37</t>
  </si>
  <si>
    <t>1992-CO-U-55R-38</t>
  </si>
  <si>
    <t>1992-CO-U-55R-46</t>
  </si>
  <si>
    <t>1992-CO-U-55R-47</t>
  </si>
  <si>
    <t>1992-06-A-600-38</t>
  </si>
  <si>
    <t>1968-CO-A-100-40</t>
  </si>
  <si>
    <t>1992-06-A-600-39</t>
  </si>
  <si>
    <t>1992-06-A-600-40</t>
  </si>
  <si>
    <t>1992-06-U-300-36</t>
  </si>
  <si>
    <t>1992-06-A-600-41</t>
  </si>
  <si>
    <t>1992-06-A-600-43</t>
  </si>
  <si>
    <t>1992-06-A-600-46</t>
  </si>
  <si>
    <t>1992-06-P-650-40</t>
  </si>
  <si>
    <t>1968-CO-C-990-36</t>
  </si>
  <si>
    <t>1968-CO-C-990-37</t>
  </si>
  <si>
    <t>1968-CO-C-990-43</t>
  </si>
  <si>
    <t>1968-CO-C-990-38</t>
  </si>
  <si>
    <t>1968-CO-C-990-39</t>
  </si>
  <si>
    <t>1968-CO-A-100-44</t>
  </si>
  <si>
    <t>1968-CO-C-990-45</t>
  </si>
  <si>
    <t>1992-06-U-300-39</t>
  </si>
  <si>
    <t>1992-06-U-300-43</t>
  </si>
  <si>
    <t>1992-06-U-300-44</t>
  </si>
  <si>
    <t>1992-06-P-650-36</t>
  </si>
  <si>
    <t>1992-06-P-650-38</t>
  </si>
  <si>
    <t>1992-06-P-650-37</t>
  </si>
  <si>
    <t>1968-CO-A-100-46</t>
  </si>
  <si>
    <t>1992-06-P-650-39</t>
  </si>
  <si>
    <t>1968-CO-C-990-44</t>
  </si>
  <si>
    <t>1968-CO-C-990-41</t>
  </si>
  <si>
    <t>1968-CO-C-990-46</t>
  </si>
  <si>
    <t>1968-CO-C-990-47</t>
  </si>
  <si>
    <t>1968-CO-C-990-40</t>
  </si>
  <si>
    <t>1968-CO-A-100-42</t>
  </si>
  <si>
    <t>1968-CO-C-990-42</t>
  </si>
  <si>
    <t>1968-CO-A-100-45</t>
  </si>
  <si>
    <t>Product SKU</t>
  </si>
  <si>
    <t>Available Quantity</t>
  </si>
  <si>
    <t>Size</t>
  </si>
  <si>
    <t>42</t>
  </si>
  <si>
    <t>36</t>
  </si>
  <si>
    <t>39</t>
  </si>
  <si>
    <t>47</t>
  </si>
  <si>
    <t>41</t>
  </si>
  <si>
    <t>45</t>
  </si>
  <si>
    <t>46</t>
  </si>
  <si>
    <t>40</t>
  </si>
  <si>
    <t>43</t>
  </si>
  <si>
    <t>37</t>
  </si>
  <si>
    <t>44</t>
  </si>
  <si>
    <t>38</t>
  </si>
  <si>
    <t>Row Labels</t>
  </si>
  <si>
    <t>(blank)</t>
  </si>
  <si>
    <t>Grand Total</t>
  </si>
  <si>
    <t xml:space="preserve"> Quantity</t>
  </si>
  <si>
    <t>product ID</t>
  </si>
  <si>
    <t>Brand</t>
  </si>
  <si>
    <t>Category</t>
  </si>
  <si>
    <t>Gender</t>
  </si>
  <si>
    <t>Season</t>
  </si>
  <si>
    <t>Color</t>
  </si>
  <si>
    <t>Material</t>
  </si>
  <si>
    <t>Size / Pre-pack</t>
  </si>
  <si>
    <t>NS Codes</t>
  </si>
  <si>
    <t>EAN / Barcode</t>
  </si>
  <si>
    <t>Quantity</t>
  </si>
  <si>
    <t>RRP (VAT included)</t>
  </si>
  <si>
    <t>Image Source</t>
  </si>
  <si>
    <t>1992-07-A-990-36</t>
  </si>
  <si>
    <t>Virón</t>
  </si>
  <si>
    <t>Boots</t>
  </si>
  <si>
    <t>Unisex</t>
  </si>
  <si>
    <t>FW23</t>
  </si>
  <si>
    <t>Black</t>
  </si>
  <si>
    <t>Appleskin</t>
  </si>
  <si>
    <t>https://cdn.shopify.com/s/files/1/0576/5437/8667/files/92artem_1_bdd6c1be-8969-4a3f-b1d9-4136d4549747.jpg?v=1689694459</t>
  </si>
  <si>
    <t>1992-07-A-990-37</t>
  </si>
  <si>
    <t>1992-07-A-990-38</t>
  </si>
  <si>
    <t>1992-07-A-990-39</t>
  </si>
  <si>
    <t>1992-07-A-990-40</t>
  </si>
  <si>
    <t>1992-07-A-990-41</t>
  </si>
  <si>
    <t>1992-07-A-990-42</t>
  </si>
  <si>
    <t>1992-07-A-990-43</t>
  </si>
  <si>
    <t>1992-07-A-990-44</t>
  </si>
  <si>
    <t>1992-07-A-990-45</t>
  </si>
  <si>
    <t>1992-07-A-990-46</t>
  </si>
  <si>
    <t>1992-07-A-990-47</t>
  </si>
  <si>
    <t>1992-07-A-590-36</t>
  </si>
  <si>
    <t>Forest Green</t>
  </si>
  <si>
    <t>https://cdn.shopify.com/s/files/1/0576/5437/8667/files/1992-04-A-590-01_62e863e5-ce30-4f1c-b2ea-263ab71ea7cf_1.png?v=1708955197</t>
  </si>
  <si>
    <t>1992-07-A-590-37</t>
  </si>
  <si>
    <t>1992-07-A-590-38</t>
  </si>
  <si>
    <t>1992-07-A-590-39</t>
  </si>
  <si>
    <t>1992-07-A-590-40</t>
  </si>
  <si>
    <t>1992-07-A-590-41</t>
  </si>
  <si>
    <t>1992-07-A-590-46</t>
  </si>
  <si>
    <t>1992-07-A-100-36</t>
  </si>
  <si>
    <t>White</t>
  </si>
  <si>
    <t>https://cdn.shopify.com/s/files/1/0576/5437/8667/files/1992-04-A-100-01_37b263cc-a0c2-4525-90e3-00e9078df51b.jpg?v=1689694288</t>
  </si>
  <si>
    <t>1992-07-A-100-37</t>
  </si>
  <si>
    <t>1992-07-A-100-38</t>
  </si>
  <si>
    <t>1992-07-A-100-39</t>
  </si>
  <si>
    <t>1992-07-A-100-40</t>
  </si>
  <si>
    <t>1992-07-A-100-41</t>
  </si>
  <si>
    <t>1992-07-A-100-44</t>
  </si>
  <si>
    <t>1992 Surplus</t>
  </si>
  <si>
    <t>SS23</t>
  </si>
  <si>
    <t>Green</t>
  </si>
  <si>
    <t>Army Surplus</t>
  </si>
  <si>
    <r>
      <rPr>
        <u/>
        <sz val="10"/>
        <color indexed="8"/>
        <rFont val="Helvetica Neue"/>
        <family val="2"/>
      </rPr>
      <t>https://cdn.shopify.com/s/files/1/0576/5437/8667/products/1992-khaki-1_1738f621-0056-4992-a359-6584b45462cc.jpg?v=1623068484</t>
    </r>
  </si>
  <si>
    <r>
      <rPr>
        <u/>
        <sz val="10"/>
        <color indexed="8"/>
        <rFont val="Helvetica Neue"/>
        <family val="2"/>
      </rPr>
      <t>https://cdn.shopify.com/s/files/1/0576/5437/8667/products/1992-khaki-1_1738f621-0056-4992-a359-6584b45462cc.jpg?v=1623068484</t>
    </r>
    <r>
      <rPr>
        <sz val="12"/>
        <color theme="1"/>
        <rFont val="Calibri"/>
        <family val="2"/>
        <scheme val="minor"/>
      </rPr>
      <t/>
    </r>
  </si>
  <si>
    <t>1992 Aura</t>
  </si>
  <si>
    <t>Aura</t>
  </si>
  <si>
    <t>Recycled Polyester</t>
  </si>
  <si>
    <t>https://cdn.shopify.com/s/files/1/0576/5437/8667/files/1992-06-p-650_093_14caff22-21d9-453a-80ee-2aaa75b59525.jpg?v=1683815078</t>
  </si>
  <si>
    <t>1992 Upcycled Denim</t>
  </si>
  <si>
    <t>Denim Blue</t>
  </si>
  <si>
    <t>Upcycled Denim</t>
  </si>
  <si>
    <t>https://cdn.shopify.com/s/files/1/0576/5437/8667/files/1992-06-DENIM_019_a3918427-16ae-4d56-a996-fb92790d6613.jpg?v=1683814470</t>
  </si>
  <si>
    <t>1992 Myst</t>
  </si>
  <si>
    <t>Purple</t>
  </si>
  <si>
    <t>https://cdn.shopify.com/s/files/1/0576/5437/8667/files/1992-myst_114_967557f6-47c6-4020-a8c9-f7c6939304e4.jpg?v=1683814945</t>
  </si>
  <si>
    <t>1992-07-A-950-36</t>
  </si>
  <si>
    <t>1992 Spray</t>
  </si>
  <si>
    <t>Black / Green</t>
  </si>
  <si>
    <t>3701567718687</t>
  </si>
  <si>
    <t>https://viron-world.com/products/1992-spray?srsltid=AfmBOooIMqjoyvoAxIL63u1o8dcTQXPg1mofFRIoTegshEqxEDNFq-AQ</t>
  </si>
  <si>
    <t>1992-07-A-950-37</t>
  </si>
  <si>
    <t>3701567718670</t>
  </si>
  <si>
    <t>1992-07-A-950-38</t>
  </si>
  <si>
    <t>3701567718663</t>
  </si>
  <si>
    <t>1992-07-A-950-40</t>
  </si>
  <si>
    <t>3701567718649</t>
  </si>
  <si>
    <t>1992-07-A-950-41</t>
  </si>
  <si>
    <t>3701567718632</t>
  </si>
  <si>
    <t>1997-07-A-990-36</t>
  </si>
  <si>
    <r>
      <rPr>
        <u/>
        <sz val="10"/>
        <color indexed="8"/>
        <rFont val="Helvetica Neue"/>
        <family val="2"/>
      </rPr>
      <t>https://cdn.shopify.com/s/files/1/0576/5437/8667/files/1997-05-A-990_008_c0cfb549-07a7-4526-8a45-9cbb24f060d6.jpg?v=1689693380</t>
    </r>
  </si>
  <si>
    <t>1997-07-A-990-37</t>
  </si>
  <si>
    <t>1997-07-A-990-38</t>
  </si>
  <si>
    <t>1997-07-A-990-39</t>
  </si>
  <si>
    <r>
      <rPr>
        <u/>
        <sz val="10"/>
        <color indexed="8"/>
        <rFont val="Helvetica Neue"/>
        <family val="2"/>
      </rPr>
      <t>https://cdn.shopify.com/s/files/1/0576/5437/8667/files/1997-05-A-990_008_c0cfb549-07a7-4526-8a45-9cbb24f060d6.jpg?v=1689693380</t>
    </r>
    <r>
      <rPr>
        <sz val="12"/>
        <color theme="1"/>
        <rFont val="Calibri"/>
        <family val="2"/>
        <scheme val="minor"/>
      </rPr>
      <t/>
    </r>
  </si>
  <si>
    <t>1997-07-A-990-42</t>
  </si>
  <si>
    <t>1997-07-A-990-43</t>
  </si>
  <si>
    <t>1997-07-A-990-44</t>
  </si>
  <si>
    <t>1997-07-A-990-45</t>
  </si>
  <si>
    <t>1997-07-D-91P-46</t>
  </si>
  <si>
    <t>1997 Neon Fog</t>
  </si>
  <si>
    <t>Grey/Green</t>
  </si>
  <si>
    <t>Recycled PET</t>
  </si>
  <si>
    <t>https://cdn.shopify.com/s/files/1/0576/5437/8667/files/green-sole-high_020_1_-2.png?v=1689857545</t>
  </si>
  <si>
    <t>1997-07-D-91P-47</t>
  </si>
  <si>
    <t>Venture-08-S-990-36</t>
  </si>
  <si>
    <t>Venture Shadow</t>
  </si>
  <si>
    <t>SS24</t>
  </si>
  <si>
    <t>Black/Grey</t>
  </si>
  <si>
    <t>Recycled nylon</t>
  </si>
  <si>
    <t>https://cdn.shopify.com/s/files/1/0576/5437/8667/files/VENTURE-08-S-990_121.jpg?v=1705678162</t>
  </si>
  <si>
    <t>Venture-08-S-990-37</t>
  </si>
  <si>
    <t>Venture-08-S-990-41</t>
  </si>
  <si>
    <t>Venture-08-S-990-42</t>
  </si>
  <si>
    <t>Venture-08-S-990-43</t>
  </si>
  <si>
    <t>Venture-08-S-990-44</t>
  </si>
  <si>
    <t>Venture-08-S-990-45</t>
  </si>
  <si>
    <t>Venture-08-S-990-46</t>
  </si>
  <si>
    <t>Venture-08-S-990-47</t>
  </si>
  <si>
    <t>Venture-08-S-550-37</t>
  </si>
  <si>
    <t>Venture Moss</t>
  </si>
  <si>
    <t>Moss Green</t>
  </si>
  <si>
    <t>Upcycled Army Surplus</t>
  </si>
  <si>
    <t>https://cdn.shopify.com/s/files/1/0576/5437/8667/files/VENTURE-07-S-550.jpg?v=1710257559</t>
  </si>
  <si>
    <t>Venture-08-S-550-40</t>
  </si>
  <si>
    <t>Venture-08-S-550-41</t>
  </si>
  <si>
    <t>Venture-08-S-550-42</t>
  </si>
  <si>
    <t>Venture-08-S-550-43</t>
  </si>
  <si>
    <t>Venture-08-S-550-44</t>
  </si>
  <si>
    <t>Venture-08-S-550-45</t>
  </si>
  <si>
    <t>Venture-08-S-550-46</t>
  </si>
  <si>
    <t>Venture-08-S-550-47</t>
  </si>
  <si>
    <t>Venture-07-N-000-40</t>
  </si>
  <si>
    <t>Venture Phoenix</t>
  </si>
  <si>
    <t>AW23</t>
  </si>
  <si>
    <t>Multicolor</t>
  </si>
  <si>
    <t>https://cdn.shopify.com/s/files/1/0576/5437/8667/files/Viron-all-resize-side-view-SS23_0006_militarybootprint_118.png?v=1689690614</t>
  </si>
  <si>
    <t>Venture-07-N-000-44</t>
  </si>
  <si>
    <t>Venture-07-N-000-45</t>
  </si>
  <si>
    <t>Venture-07-N-000-46</t>
  </si>
  <si>
    <t>Venture-07-N-000-47</t>
  </si>
  <si>
    <t>VoltII-M-990-41</t>
  </si>
  <si>
    <t>VOLT II Black Corn</t>
  </si>
  <si>
    <t>Corn Skin</t>
  </si>
  <si>
    <t>https://cdn.shopify.com/s/files/1/0576/5437/8667/files/Viron-all-resize-side-view-SS23_0012_highboot_155.png?v=1689690318</t>
  </si>
  <si>
    <t>VoltII-M-990-42</t>
  </si>
  <si>
    <t>VoltII-M-990-43</t>
  </si>
  <si>
    <t>VoltII-M-990-44</t>
  </si>
  <si>
    <t>VoltII-M-990-45</t>
  </si>
  <si>
    <t>Volt-07-A-950-36</t>
  </si>
  <si>
    <t>Volt Fallout</t>
  </si>
  <si>
    <t>Black/Green</t>
  </si>
  <si>
    <t>https://cdn.shopify.com/s/files/1/0576/5437/8667/files/Viron-all-resize-side-view-SS23_0009_kneebootneon_167.png?v=1689690277</t>
  </si>
  <si>
    <t>Volt-07-A-950-38</t>
  </si>
  <si>
    <t>Volt-07-A-950-39</t>
  </si>
  <si>
    <t>Volt-07-A-950-40</t>
  </si>
  <si>
    <t>1992-Z-07-N-500-36</t>
  </si>
  <si>
    <t>1992-Z Cyber Green</t>
  </si>
  <si>
    <t>Neon Green</t>
  </si>
  <si>
    <t>https://cdn.shopify.com/s/files/1/0576/5437/8667/files/Viron-all-resize-side-view-SS23_0026_1992-z-neongreen_112.png?v=1689689523</t>
  </si>
  <si>
    <t>1992-Z-07-N-500-38</t>
  </si>
  <si>
    <t>1992-Z-07-N-500-39</t>
  </si>
  <si>
    <t>1992-Z-07-N-500-40</t>
  </si>
  <si>
    <t>1992-Z-07-N-500-41</t>
  </si>
  <si>
    <t>1992-Z-07-N-500-42</t>
  </si>
  <si>
    <t>1992-Z-07-N-500-43</t>
  </si>
  <si>
    <t>1992-Z-07-N-500-45</t>
  </si>
  <si>
    <t>1992-Z-07-N-500-47</t>
  </si>
  <si>
    <t>Paradigm-07-A-100-36</t>
  </si>
  <si>
    <t>Paradigm White Apple</t>
  </si>
  <si>
    <t>https://cdn.shopify.com/s/files/1/0576/5437/8667/files/Viron-all-resize-side-view-SS23_0004_paradigmwhite_145.png?v=1689690262</t>
  </si>
  <si>
    <t>Paradigm-07-A-100-39</t>
  </si>
  <si>
    <t>Paradigm-07-A-100-40</t>
  </si>
  <si>
    <t>Paradigm-07-A-100-42</t>
  </si>
  <si>
    <t>1968 Black Canvas</t>
  </si>
  <si>
    <t>Organic Cotton</t>
  </si>
  <si>
    <t>https://cdn.shopify.com/s/files/1/0576/5437/8667/files/1968-08-C-990_052.jpg?v=1705935908</t>
  </si>
  <si>
    <t>1968 White Apple</t>
  </si>
  <si>
    <t>https://cdn.shopify.com/s/files/1/0576/5437/8667/products/1968-04-A-100-01.jpg?v=1673537051</t>
  </si>
  <si>
    <t>SS22</t>
  </si>
  <si>
    <t>https://cdn.shopify.com/s/files/1/0576/5437/8667/products/1968-04-A-990-01.jpg?v=1673537147</t>
  </si>
  <si>
    <t>2001-07-A-990-36</t>
  </si>
  <si>
    <t>2001 Black Apple</t>
  </si>
  <si>
    <t>Mary-Jane</t>
  </si>
  <si>
    <t>https://cdn.shopify.com/s/files/1/0576/5437/8667/files/2001-08-A-990_036.jpg?v=1706027903</t>
  </si>
  <si>
    <t>2001-07-A-990-41</t>
  </si>
  <si>
    <t>2001-07-A-990-43</t>
  </si>
  <si>
    <t>2001-07-A-990-45</t>
  </si>
  <si>
    <t>2001-07-A-990-47</t>
  </si>
  <si>
    <t>Alter-07-A-990-37</t>
  </si>
  <si>
    <t>Alter Black Apple</t>
  </si>
  <si>
    <t>Oxford</t>
  </si>
  <si>
    <t>https://cdn.shopify.com/s/files/1/0576/5437/8667/files/Alter-05-A-990-01_e78a2081-d759-487f-a509-d53b0fdd93bf.jpg?v=1689692788</t>
  </si>
  <si>
    <t>Alter-07-A-990-39</t>
  </si>
  <si>
    <t>Alter-07-A-990-42</t>
  </si>
  <si>
    <t>Alter-07-A-990-43</t>
  </si>
  <si>
    <t>Alter-07-A-990-44</t>
  </si>
  <si>
    <t>Alter-07-A-990-45</t>
  </si>
  <si>
    <t>Quantum-07-A-990-39</t>
  </si>
  <si>
    <t>Quantum Black Apple</t>
  </si>
  <si>
    <t>Loafer</t>
  </si>
  <si>
    <t>https://cdn.shopify.com/s/files/1/0576/5437/8667/files/QUANTUM-07-A-990_5e35a70b-4a0d-4923-afbc-4e57f56974fd.jpg?v=1697102640</t>
  </si>
  <si>
    <t>Quantum-07-A-990-40</t>
  </si>
  <si>
    <t>Quantum-07-A-990-41</t>
  </si>
  <si>
    <t>Quantum-07-A-990-42</t>
  </si>
  <si>
    <t>Quantum-07-A-990-43</t>
  </si>
  <si>
    <t>Quantum-07-A-990-44</t>
  </si>
  <si>
    <t>Quantum-07-A-990-45</t>
  </si>
  <si>
    <t>Quantum-07-A-990-46</t>
  </si>
  <si>
    <t>Impulse-07-A-990-36</t>
  </si>
  <si>
    <t>Impulse Black Apple</t>
  </si>
  <si>
    <t>https://cdn.shopify.com/s/files/1/0576/5437/8667/files/IMPULSE-07-A-990.jpg?v=1710258435</t>
  </si>
  <si>
    <t>Impulse-07-A-990-37</t>
  </si>
  <si>
    <t>New-Order-AA-590-36</t>
  </si>
  <si>
    <t>New Order Carne Bollente II</t>
  </si>
  <si>
    <t>Classic Shoe</t>
  </si>
  <si>
    <t>https://cdn.shopify.com/s/files/1/0576/5437/8667/files/Viron-all-resize-side-view-SS23_0013_CARNEBOLENTENEWORDERFOREST_017.png?v=1689690720</t>
  </si>
  <si>
    <t>New-Order-AA-590-37</t>
  </si>
  <si>
    <t>New-Order-AA-590-39</t>
  </si>
  <si>
    <t>New-Order-AA-490-36</t>
  </si>
  <si>
    <t>New Order Carne Bollente I</t>
  </si>
  <si>
    <t>Black/Burgundy</t>
  </si>
  <si>
    <t>https://cdn.shopify.com/s/files/1/0576/5437/8667/files/Viron-all-resize-side-view-SS23_0014_CARNEBOLENTENEWORDERBURGUNDY_00.png?v=1689690702</t>
  </si>
  <si>
    <t>New-Order-AA-490-37</t>
  </si>
  <si>
    <t>New-Order-AA-490-38</t>
  </si>
  <si>
    <t>New-Order-AA-490-39</t>
  </si>
  <si>
    <t>New-Order-AA-490-40</t>
  </si>
  <si>
    <t>Fuse-08-M-990-36</t>
  </si>
  <si>
    <t>Fuse</t>
  </si>
  <si>
    <t>Lace up boot</t>
  </si>
  <si>
    <t>Black Corn</t>
  </si>
  <si>
    <t>Cornskin</t>
  </si>
  <si>
    <t>3701567721922</t>
  </si>
  <si>
    <t>https://viron-world.com/products/fuse-black-corn-08</t>
  </si>
  <si>
    <t>Fuse-08-M-990-37</t>
  </si>
  <si>
    <t>SS25</t>
  </si>
  <si>
    <t>3701567721915</t>
  </si>
  <si>
    <t>Fuse-08-M-990-38</t>
  </si>
  <si>
    <t>SS26</t>
  </si>
  <si>
    <t>3701567721908</t>
  </si>
  <si>
    <t>Fuse-08-M-990-39</t>
  </si>
  <si>
    <t>SS27</t>
  </si>
  <si>
    <t>3701567721892</t>
  </si>
  <si>
    <t>Fuse-08-M-990-40</t>
  </si>
  <si>
    <t>SS28</t>
  </si>
  <si>
    <t>3701567721885</t>
  </si>
  <si>
    <t>Fuse-08-M-990-41</t>
  </si>
  <si>
    <t>SS29</t>
  </si>
  <si>
    <t>3701567721878</t>
  </si>
  <si>
    <t>Morph-08-M-990-36</t>
  </si>
  <si>
    <t>Morph</t>
  </si>
  <si>
    <t>SS30</t>
  </si>
  <si>
    <t>3701567722042</t>
  </si>
  <si>
    <t>https://viron-world.com/products/morph-black-corn-08</t>
  </si>
  <si>
    <t>Morph-08-M-990-37</t>
  </si>
  <si>
    <t>SS31</t>
  </si>
  <si>
    <t>3701567722035</t>
  </si>
  <si>
    <t>Morph-08-M-990-39</t>
  </si>
  <si>
    <t>SS32</t>
  </si>
  <si>
    <t>3701567722011</t>
  </si>
  <si>
    <t>Morph-08-M-990-40</t>
  </si>
  <si>
    <t>SS33</t>
  </si>
  <si>
    <t>3701567722004</t>
  </si>
  <si>
    <t>Morph-08-M-990-41</t>
  </si>
  <si>
    <t>SS34</t>
  </si>
  <si>
    <t>3701567721991</t>
  </si>
  <si>
    <t>Morph-08-M-990-42</t>
  </si>
  <si>
    <t>SS35</t>
  </si>
  <si>
    <t>3701567721984</t>
  </si>
  <si>
    <t>Morph-08-M-990-44</t>
  </si>
  <si>
    <t>SS36</t>
  </si>
  <si>
    <t>3701567721960</t>
  </si>
  <si>
    <t>Morph-08-M-990-45</t>
  </si>
  <si>
    <t>SS37</t>
  </si>
  <si>
    <t>3701567721953</t>
  </si>
  <si>
    <t>Shift-08-M-990-36</t>
  </si>
  <si>
    <t>Shift</t>
  </si>
  <si>
    <t>Derby</t>
  </si>
  <si>
    <t>SS38</t>
  </si>
  <si>
    <t>3701567722165</t>
  </si>
  <si>
    <t>https://viron-world.com/products/shift-black-corn-08</t>
  </si>
  <si>
    <t>Shift-08-M-990-37</t>
  </si>
  <si>
    <t>SS39</t>
  </si>
  <si>
    <t>3701567722158</t>
  </si>
  <si>
    <t>Shift-08-M-990-38</t>
  </si>
  <si>
    <t>SS40</t>
  </si>
  <si>
    <t>3701567722141</t>
  </si>
  <si>
    <t>Shift-08-M-990-39</t>
  </si>
  <si>
    <t>SS41</t>
  </si>
  <si>
    <t>3701567722134</t>
  </si>
  <si>
    <t>1992-07-A-990</t>
  </si>
  <si>
    <t>1992-07-A-590</t>
  </si>
  <si>
    <t>1992-07-A-100</t>
  </si>
  <si>
    <t>1992-CO-U-55R</t>
  </si>
  <si>
    <t>1992-06-P-650</t>
  </si>
  <si>
    <t>1992-06-U-300</t>
  </si>
  <si>
    <t>1992-06-A-600</t>
  </si>
  <si>
    <t>1992-07-A-950</t>
  </si>
  <si>
    <t>1997-07-A-990</t>
  </si>
  <si>
    <t>1997-07-D-91P</t>
  </si>
  <si>
    <t>Venture-08-S-990</t>
  </si>
  <si>
    <t>Venture-08-S-550</t>
  </si>
  <si>
    <t>Venture-07-N-000</t>
  </si>
  <si>
    <t>VoltII-M-990</t>
  </si>
  <si>
    <t>Volt-07-A-950</t>
  </si>
  <si>
    <t>1992-Z-07-N-500</t>
  </si>
  <si>
    <t>Paradigm-07-A-100</t>
  </si>
  <si>
    <t>1968-CO-C-990</t>
  </si>
  <si>
    <t>1968-CO-A-100</t>
  </si>
  <si>
    <t>1968-04-A-990</t>
  </si>
  <si>
    <t>2001-07-A-990</t>
  </si>
  <si>
    <t>Alter-07-A-990</t>
  </si>
  <si>
    <t>Quantum-07-A-990</t>
  </si>
  <si>
    <t>Impulse-07-A-990</t>
  </si>
  <si>
    <t>New-Order-AA-590</t>
  </si>
  <si>
    <t>New-Order-AA-490</t>
  </si>
  <si>
    <t>Fuse-08-M-990</t>
  </si>
  <si>
    <t>Morph-08-M-990</t>
  </si>
  <si>
    <t>Shift-08-M-990</t>
  </si>
  <si>
    <t>Sum of Quantity</t>
  </si>
  <si>
    <t>OFFPRICE STOCK OFFER (Portuguese Warehouse)</t>
  </si>
  <si>
    <t>Mary Jane</t>
  </si>
  <si>
    <t>High Top Boot</t>
  </si>
  <si>
    <t>Classic Shoes</t>
  </si>
  <si>
    <t>Fuse Black Corn</t>
  </si>
  <si>
    <t>SIZE DETAILS (French Warehouse)</t>
  </si>
  <si>
    <t>SIZE DETAILS (Portuguese Warehouse)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</si>
</sst>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[$€-2]\ * #,##0.0_);_([$€-2]\ * \(#,##0.0\);_([$€-2]\ * &quot;-&quot;??_);_(@_)"/>
    <numFmt numFmtId="165" formatCode="_([$€-2]\ * #,##0_);_([$€-2]\ * \(#,##0\);_([$€-2]\ * &quot;-&quot;??_);_(@_)"/>
    <numFmt numFmtId="166" formatCode="_([$€-2]\ * #,##0.00_);_([$€-2]\ * \(#,##0.00\);_([$€-2]\ * &quot;-&quot;??_);_(@_)"/>
    <numFmt numFmtId="167" formatCode="[$€-2]\ #,##0;[Red]\-[$€-2]\ #,##0"/>
  </numFmts>
  <fonts count="16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indexed="8"/>
      <name val="Helvetica Neue"/>
      <family val="2"/>
    </font>
    <font>
      <b/>
      <sz val="10"/>
      <color rgb="FF9900FF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8"/>
      <name val="Helvetica Neue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2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auto="1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6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164" fontId="3" fillId="2" borderId="0" xfId="0" applyNumberFormat="1" applyFont="1" applyFill="1"/>
    <xf numFmtId="0" fontId="4" fillId="2" borderId="0" xfId="0" applyFont="1" applyFill="1"/>
    <xf numFmtId="0" fontId="5" fillId="2" borderId="0" xfId="0" applyFont="1" applyFill="1" applyAlignment="1">
      <alignment vertical="top"/>
    </xf>
    <xf numFmtId="0" fontId="6" fillId="2" borderId="0" xfId="0" applyFont="1" applyFill="1"/>
    <xf numFmtId="165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165" fontId="7" fillId="5" borderId="8" xfId="0" applyNumberFormat="1" applyFont="1" applyFill="1" applyBorder="1" applyAlignment="1">
      <alignment horizontal="center" vertical="center" wrapText="1"/>
    </xf>
    <xf numFmtId="166" fontId="7" fillId="5" borderId="5" xfId="0" applyNumberFormat="1" applyFont="1" applyFill="1" applyBorder="1" applyAlignment="1">
      <alignment horizontal="center" vertical="center" wrapText="1"/>
    </xf>
    <xf numFmtId="9" fontId="7" fillId="0" borderId="6" xfId="1" applyFont="1" applyBorder="1" applyAlignment="1">
      <alignment horizontal="center" vertical="center"/>
    </xf>
    <xf numFmtId="166" fontId="7" fillId="5" borderId="12" xfId="0" applyNumberFormat="1" applyFont="1" applyFill="1" applyBorder="1" applyAlignment="1">
      <alignment horizontal="center" vertical="center" wrapText="1"/>
    </xf>
    <xf numFmtId="9" fontId="7" fillId="0" borderId="13" xfId="1" applyFont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165" fontId="7" fillId="5" borderId="11" xfId="0" applyNumberFormat="1" applyFont="1" applyFill="1" applyBorder="1" applyAlignment="1">
      <alignment horizontal="center" vertical="center" wrapText="1"/>
    </xf>
    <xf numFmtId="165" fontId="7" fillId="5" borderId="17" xfId="0" applyNumberFormat="1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49" fontId="8" fillId="6" borderId="25" xfId="0" applyNumberFormat="1" applyFont="1" applyFill="1" applyBorder="1" applyAlignment="1">
      <alignment vertical="top"/>
    </xf>
    <xf numFmtId="0" fontId="0" fillId="0" borderId="0" xfId="0" applyAlignment="1">
      <alignment vertical="top"/>
    </xf>
    <xf numFmtId="49" fontId="0" fillId="0" borderId="26" xfId="0" applyNumberFormat="1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7" fontId="10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 vertical="top"/>
    </xf>
    <xf numFmtId="165" fontId="10" fillId="0" borderId="0" xfId="0" applyNumberFormat="1" applyFont="1" applyAlignment="1">
      <alignment horizontal="center"/>
    </xf>
    <xf numFmtId="166" fontId="7" fillId="5" borderId="8" xfId="0" applyNumberFormat="1" applyFont="1" applyFill="1" applyBorder="1" applyAlignment="1">
      <alignment horizontal="center" vertical="center" wrapText="1"/>
    </xf>
    <xf numFmtId="9" fontId="7" fillId="0" borderId="9" xfId="1" applyFont="1" applyBorder="1" applyAlignment="1">
      <alignment horizontal="center" vertical="center"/>
    </xf>
    <xf numFmtId="165" fontId="7" fillId="5" borderId="22" xfId="0" applyNumberFormat="1" applyFont="1" applyFill="1" applyBorder="1" applyAlignment="1">
      <alignment horizontal="center" vertical="center" wrapText="1"/>
    </xf>
    <xf numFmtId="166" fontId="7" fillId="5" borderId="22" xfId="0" applyNumberFormat="1" applyFont="1" applyFill="1" applyBorder="1" applyAlignment="1">
      <alignment horizontal="center" vertical="center" wrapText="1"/>
    </xf>
    <xf numFmtId="9" fontId="7" fillId="0" borderId="23" xfId="1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0" fillId="2" borderId="0" xfId="0" applyFill="1" applyAlignment="1">
      <alignment horizontal="left"/>
    </xf>
    <xf numFmtId="165" fontId="7" fillId="5" borderId="33" xfId="0" applyNumberFormat="1" applyFont="1" applyFill="1" applyBorder="1" applyAlignment="1">
      <alignment horizontal="center" vertical="center" wrapText="1"/>
    </xf>
    <xf numFmtId="166" fontId="7" fillId="5" borderId="19" xfId="0" applyNumberFormat="1" applyFont="1" applyFill="1" applyBorder="1" applyAlignment="1">
      <alignment horizontal="center" vertical="center" wrapText="1"/>
    </xf>
    <xf numFmtId="9" fontId="7" fillId="0" borderId="20" xfId="1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5" fontId="7" fillId="5" borderId="5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0" fillId="2" borderId="39" xfId="0" applyFill="1" applyBorder="1"/>
    <xf numFmtId="0" fontId="15" fillId="2" borderId="0" xfId="0" applyFont="1" applyFill="1" applyBorder="1"/>
    <xf numFmtId="0" fontId="0" fillId="2" borderId="8" xfId="0" applyFill="1" applyBorder="1"/>
    <xf numFmtId="0" fontId="15" fillId="2" borderId="8" xfId="0" applyFont="1" applyFill="1" applyBorder="1"/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7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5</xdr:row>
      <xdr:rowOff>68253</xdr:rowOff>
    </xdr:from>
    <xdr:to>
      <xdr:col>3</xdr:col>
      <xdr:colOff>0</xdr:colOff>
      <xdr:row>29</xdr:row>
      <xdr:rowOff>1478189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3A21C4F6-9EC1-9812-7320-ACF1BC4F6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584" y="4461767"/>
          <a:ext cx="2420551" cy="44555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5</xdr:row>
      <xdr:rowOff>50799</xdr:rowOff>
    </xdr:from>
    <xdr:to>
      <xdr:col>2</xdr:col>
      <xdr:colOff>1858510</xdr:colOff>
      <xdr:row>34</xdr:row>
      <xdr:rowOff>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FBB66FED-D85D-E648-9024-A8E4E73A1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4470399"/>
          <a:ext cx="2620510" cy="6949440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duardo silva" refreshedDate="45538.599611921294" createdVersion="8" refreshedVersion="8" minRefreshableVersion="3" recordCount="846">
  <cacheSource type="worksheet">
    <worksheetSource ref="A1:D1048576" sheet="PT Base"/>
  </cacheSource>
  <cacheFields count="4">
    <cacheField name="Product Name" numFmtId="0">
      <sharedItems containsBlank="1" count="30">
        <s v="1992 Black Apple"/>
        <s v="1992 Forest Apple"/>
        <s v="1992 White Apple"/>
        <s v="1992 Surplus"/>
        <s v="1992 Aura"/>
        <s v="1992 Upcycled Denim"/>
        <s v="1992 Myst"/>
        <s v="1992 Spray"/>
        <s v="1997 Black Apple"/>
        <s v="1997 Neon Fog"/>
        <s v="Venture Shadow"/>
        <s v="Venture Moss"/>
        <s v="Venture Phoenix"/>
        <s v="VOLT II Black Corn"/>
        <s v="Volt Fallout"/>
        <s v="1992-Z Cyber Green"/>
        <s v="Paradigm White Apple"/>
        <s v="1968 Black Canvas"/>
        <s v="1968 White Apple"/>
        <s v="1968 Black Apple"/>
        <s v="2001 Black Apple"/>
        <s v="Alter Black Apple"/>
        <s v="Quantum Black Apple"/>
        <s v="Impulse Black Apple"/>
        <s v="New Order Carne Bollente II"/>
        <s v="New Order Carne Bollente I"/>
        <s v="Fuse"/>
        <s v="Morph"/>
        <s v="Shift"/>
        <m/>
      </sharedItems>
    </cacheField>
    <cacheField name="Product ID" numFmtId="0">
      <sharedItems containsBlank="1" count="30">
        <s v="1992-07-A-990"/>
        <s v="1992-07-A-590"/>
        <s v="1992-07-A-100"/>
        <s v="1992-CO-U-55R"/>
        <s v="1992-06-P-650"/>
        <s v="1992-06-U-300"/>
        <s v="1992-06-A-600"/>
        <s v="1992-07-A-950"/>
        <s v="1997-07-A-990"/>
        <s v="1997-07-D-91P"/>
        <s v="Venture-08-S-990"/>
        <s v="Venture-08-S-550"/>
        <s v="Venture-07-N-000"/>
        <s v="VoltII-M-990"/>
        <s v="Volt-07-A-950"/>
        <s v="1992-Z-07-N-500"/>
        <s v="Paradigm-07-A-100"/>
        <s v="1968-CO-C-990"/>
        <s v="1968-CO-A-100"/>
        <s v="1968-04-A-990"/>
        <s v="2001-07-A-990"/>
        <s v="Alter-07-A-990"/>
        <s v="Quantum-07-A-990"/>
        <s v="Impulse-07-A-990"/>
        <s v="New-Order-AA-590"/>
        <s v="New-Order-AA-490"/>
        <s v="Fuse-08-M-990"/>
        <s v="Morph-08-M-990"/>
        <s v="Shift-08-M-990"/>
        <m/>
      </sharedItems>
    </cacheField>
    <cacheField name="Size / Pre-pack" numFmtId="0">
      <sharedItems containsBlank="1" containsMixedTypes="1" containsNumber="1" containsInteger="1" minValue="36" maxValue="47" count="14">
        <n v="36"/>
        <n v="37"/>
        <n v="38"/>
        <n v="39"/>
        <n v="40"/>
        <n v="41"/>
        <n v="42"/>
        <n v="43"/>
        <n v="44"/>
        <n v="45"/>
        <n v="46"/>
        <n v="47"/>
        <e v="#REF!"/>
        <m/>
      </sharedItems>
    </cacheField>
    <cacheField name="Quantity" numFmtId="1">
      <sharedItems containsString="0" containsBlank="1" containsNumber="1" containsInteger="1" minValue="0" maxValue="351" count="34">
        <n v="105"/>
        <n v="206"/>
        <n v="311"/>
        <n v="351"/>
        <n v="114"/>
        <n v="42"/>
        <n v="58"/>
        <n v="126"/>
        <n v="140"/>
        <n v="28"/>
        <n v="0"/>
        <n v="6"/>
        <n v="65"/>
        <n v="55"/>
        <n v="54"/>
        <n v="57"/>
        <n v="11"/>
        <n v="1"/>
        <n v="21"/>
        <n v="32"/>
        <n v="16"/>
        <n v="5"/>
        <n v="3"/>
        <n v="4"/>
        <n v="7"/>
        <n v="2"/>
        <n v="10"/>
        <n v="15"/>
        <n v="40"/>
        <n v="24"/>
        <n v="8"/>
        <n v="9"/>
        <n v="1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duardo silva" refreshedDate="45538.60124502315" createdVersion="8" refreshedVersion="8" minRefreshableVersion="3" recordCount="209">
  <cacheSource type="worksheet">
    <worksheetSource ref="B1:E1048576" sheet="FR base"/>
  </cacheSource>
  <cacheFields count="4">
    <cacheField name="Product ID" numFmtId="0">
      <sharedItems containsBlank="1" count="59">
        <s v="1968-05-A-990"/>
        <s v="1982-04-C-400"/>
        <s v="1992-04-A-10S"/>
        <s v="1992-04-A-590"/>
        <s v="1992-04-A-910"/>
        <s v="1992-04-C-91G"/>
        <s v="1992-04-S-990"/>
        <s v="1992-04-U-19R"/>
        <s v="1992-04-U-55R"/>
        <s v="1992-04-U-82R"/>
        <s v="1992-05-A-100"/>
        <s v="1992-05-A-190"/>
        <s v="1992-05-A-400"/>
        <s v="1992-05-A-94S"/>
        <s v="1992-05-A-990"/>
        <s v="1992-Z-04-A-990"/>
        <s v="1992-Z-05-A-100"/>
        <s v="1997-04-A-190"/>
        <s v="1997-04-A-990"/>
        <s v="1997-05-A-590"/>
        <s v="2005-04-A-100"/>
        <s v="Disruptor-05-B-990"/>
        <s v="Disruptor-05-B99S"/>
        <s v="Disruptor-05-N-400"/>
        <s v="Disruptor-05-N-990"/>
        <s v="Disruptor-05-N500"/>
        <s v="T-shirt-001-"/>
        <m/>
        <s v="1992-Z-04-A-100" u="1"/>
        <s v="1968-04-C-190" u="1"/>
        <s v="T-shirt-001" u="1"/>
        <s v="1997-05-A-94S" u="1"/>
        <s v="1992-CO-A-590" u="1"/>
        <s v="2008-05-N-450" u="1"/>
        <s v="1992-04-C-11S" u="1"/>
        <s v="1992-05-N-99R" u="1"/>
        <s v="1982-04-P-025" u="1"/>
        <s v="Alter-05-A-990" u="1"/>
        <s v="1992-04-A-400" u="1"/>
        <s v="1992-04-A-990" u="1"/>
        <s v="1992-Z-05-A-990" u="1"/>
        <s v="1992-05-B-99S" u="1"/>
        <s v="1992-03-U-20" u="1"/>
        <s v="2005-05-A-990" u="1"/>
        <s v="1997-05-B-990" u="1"/>
        <s v="T-shirt-00" u="1"/>
        <s v="1982-04-C-99R" u="1"/>
        <s v="1992-04-A-99S" u="1"/>
        <s v="1969-04-A-190" u="1"/>
        <s v="1968-04-A-190" u="1"/>
        <s v="1982-04-C-190" u="1"/>
        <s v="1968-05-A-190" u="1"/>
        <s v="T-shirt-007" u="1"/>
        <s v="1992-Z-05-A-590" u="1"/>
        <s v="1969-04-Z-054" u="1"/>
        <s v="1997-05-A-990" u="1"/>
        <s v="Paradigm-05-A-990" u="1"/>
        <s v="1992-04-A-100" u="1"/>
        <s v="1968-04-C-990" u="1"/>
      </sharedItems>
    </cacheField>
    <cacheField name="Product SKU" numFmtId="0">
      <sharedItems containsBlank="1"/>
    </cacheField>
    <cacheField name="Available Quantity" numFmtId="0">
      <sharedItems containsString="0" containsBlank="1" containsNumber="1" containsInteger="1" minValue="1" maxValue="106"/>
    </cacheField>
    <cacheField name="Size" numFmtId="0">
      <sharedItems containsBlank="1" count="13">
        <s v="46"/>
        <s v="36"/>
        <s v="41"/>
        <s v="44"/>
        <s v="42"/>
        <s v="40"/>
        <s v="47"/>
        <s v="37"/>
        <s v="38"/>
        <s v="39"/>
        <s v="43"/>
        <s v="4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6">
  <r>
    <x v="0"/>
    <x v="0"/>
    <x v="0"/>
    <x v="0"/>
  </r>
  <r>
    <x v="0"/>
    <x v="0"/>
    <x v="1"/>
    <x v="1"/>
  </r>
  <r>
    <x v="0"/>
    <x v="0"/>
    <x v="2"/>
    <x v="2"/>
  </r>
  <r>
    <x v="0"/>
    <x v="0"/>
    <x v="3"/>
    <x v="3"/>
  </r>
  <r>
    <x v="0"/>
    <x v="0"/>
    <x v="4"/>
    <x v="4"/>
  </r>
  <r>
    <x v="0"/>
    <x v="0"/>
    <x v="5"/>
    <x v="5"/>
  </r>
  <r>
    <x v="0"/>
    <x v="0"/>
    <x v="6"/>
    <x v="6"/>
  </r>
  <r>
    <x v="0"/>
    <x v="0"/>
    <x v="7"/>
    <x v="7"/>
  </r>
  <r>
    <x v="0"/>
    <x v="0"/>
    <x v="8"/>
    <x v="8"/>
  </r>
  <r>
    <x v="0"/>
    <x v="0"/>
    <x v="9"/>
    <x v="9"/>
  </r>
  <r>
    <x v="0"/>
    <x v="0"/>
    <x v="10"/>
    <x v="10"/>
  </r>
  <r>
    <x v="0"/>
    <x v="0"/>
    <x v="11"/>
    <x v="11"/>
  </r>
  <r>
    <x v="1"/>
    <x v="1"/>
    <x v="0"/>
    <x v="12"/>
  </r>
  <r>
    <x v="1"/>
    <x v="1"/>
    <x v="1"/>
    <x v="13"/>
  </r>
  <r>
    <x v="1"/>
    <x v="1"/>
    <x v="2"/>
    <x v="14"/>
  </r>
  <r>
    <x v="1"/>
    <x v="1"/>
    <x v="3"/>
    <x v="15"/>
  </r>
  <r>
    <x v="1"/>
    <x v="1"/>
    <x v="4"/>
    <x v="16"/>
  </r>
  <r>
    <x v="1"/>
    <x v="1"/>
    <x v="5"/>
    <x v="17"/>
  </r>
  <r>
    <x v="1"/>
    <x v="1"/>
    <x v="10"/>
    <x v="17"/>
  </r>
  <r>
    <x v="2"/>
    <x v="2"/>
    <x v="0"/>
    <x v="18"/>
  </r>
  <r>
    <x v="2"/>
    <x v="2"/>
    <x v="1"/>
    <x v="9"/>
  </r>
  <r>
    <x v="2"/>
    <x v="2"/>
    <x v="2"/>
    <x v="19"/>
  </r>
  <r>
    <x v="2"/>
    <x v="2"/>
    <x v="3"/>
    <x v="19"/>
  </r>
  <r>
    <x v="2"/>
    <x v="2"/>
    <x v="4"/>
    <x v="20"/>
  </r>
  <r>
    <x v="2"/>
    <x v="2"/>
    <x v="5"/>
    <x v="21"/>
  </r>
  <r>
    <x v="2"/>
    <x v="2"/>
    <x v="8"/>
    <x v="22"/>
  </r>
  <r>
    <x v="3"/>
    <x v="3"/>
    <x v="0"/>
    <x v="22"/>
  </r>
  <r>
    <x v="3"/>
    <x v="3"/>
    <x v="1"/>
    <x v="23"/>
  </r>
  <r>
    <x v="3"/>
    <x v="3"/>
    <x v="2"/>
    <x v="11"/>
  </r>
  <r>
    <x v="3"/>
    <x v="3"/>
    <x v="10"/>
    <x v="22"/>
  </r>
  <r>
    <x v="3"/>
    <x v="3"/>
    <x v="11"/>
    <x v="17"/>
  </r>
  <r>
    <x v="4"/>
    <x v="4"/>
    <x v="0"/>
    <x v="21"/>
  </r>
  <r>
    <x v="4"/>
    <x v="4"/>
    <x v="1"/>
    <x v="17"/>
  </r>
  <r>
    <x v="4"/>
    <x v="4"/>
    <x v="2"/>
    <x v="24"/>
  </r>
  <r>
    <x v="4"/>
    <x v="4"/>
    <x v="3"/>
    <x v="25"/>
  </r>
  <r>
    <x v="4"/>
    <x v="4"/>
    <x v="4"/>
    <x v="25"/>
  </r>
  <r>
    <x v="5"/>
    <x v="5"/>
    <x v="0"/>
    <x v="25"/>
  </r>
  <r>
    <x v="5"/>
    <x v="5"/>
    <x v="3"/>
    <x v="17"/>
  </r>
  <r>
    <x v="5"/>
    <x v="5"/>
    <x v="7"/>
    <x v="22"/>
  </r>
  <r>
    <x v="5"/>
    <x v="5"/>
    <x v="8"/>
    <x v="23"/>
  </r>
  <r>
    <x v="6"/>
    <x v="6"/>
    <x v="2"/>
    <x v="25"/>
  </r>
  <r>
    <x v="6"/>
    <x v="6"/>
    <x v="3"/>
    <x v="23"/>
  </r>
  <r>
    <x v="6"/>
    <x v="6"/>
    <x v="4"/>
    <x v="17"/>
  </r>
  <r>
    <x v="6"/>
    <x v="6"/>
    <x v="5"/>
    <x v="22"/>
  </r>
  <r>
    <x v="6"/>
    <x v="6"/>
    <x v="7"/>
    <x v="17"/>
  </r>
  <r>
    <x v="6"/>
    <x v="6"/>
    <x v="8"/>
    <x v="17"/>
  </r>
  <r>
    <x v="7"/>
    <x v="7"/>
    <x v="0"/>
    <x v="26"/>
  </r>
  <r>
    <x v="7"/>
    <x v="7"/>
    <x v="1"/>
    <x v="26"/>
  </r>
  <r>
    <x v="7"/>
    <x v="7"/>
    <x v="2"/>
    <x v="27"/>
  </r>
  <r>
    <x v="7"/>
    <x v="7"/>
    <x v="4"/>
    <x v="21"/>
  </r>
  <r>
    <x v="7"/>
    <x v="7"/>
    <x v="5"/>
    <x v="24"/>
  </r>
  <r>
    <x v="0"/>
    <x v="0"/>
    <x v="0"/>
    <x v="0"/>
  </r>
  <r>
    <x v="0"/>
    <x v="0"/>
    <x v="1"/>
    <x v="1"/>
  </r>
  <r>
    <x v="0"/>
    <x v="0"/>
    <x v="2"/>
    <x v="2"/>
  </r>
  <r>
    <x v="0"/>
    <x v="0"/>
    <x v="3"/>
    <x v="3"/>
  </r>
  <r>
    <x v="0"/>
    <x v="0"/>
    <x v="4"/>
    <x v="4"/>
  </r>
  <r>
    <x v="0"/>
    <x v="0"/>
    <x v="5"/>
    <x v="5"/>
  </r>
  <r>
    <x v="0"/>
    <x v="0"/>
    <x v="6"/>
    <x v="6"/>
  </r>
  <r>
    <x v="0"/>
    <x v="0"/>
    <x v="7"/>
    <x v="7"/>
  </r>
  <r>
    <x v="0"/>
    <x v="0"/>
    <x v="8"/>
    <x v="8"/>
  </r>
  <r>
    <x v="0"/>
    <x v="0"/>
    <x v="9"/>
    <x v="9"/>
  </r>
  <r>
    <x v="0"/>
    <x v="0"/>
    <x v="10"/>
    <x v="10"/>
  </r>
  <r>
    <x v="0"/>
    <x v="0"/>
    <x v="11"/>
    <x v="11"/>
  </r>
  <r>
    <x v="8"/>
    <x v="8"/>
    <x v="0"/>
    <x v="14"/>
  </r>
  <r>
    <x v="8"/>
    <x v="8"/>
    <x v="1"/>
    <x v="28"/>
  </r>
  <r>
    <x v="8"/>
    <x v="8"/>
    <x v="2"/>
    <x v="5"/>
  </r>
  <r>
    <x v="8"/>
    <x v="8"/>
    <x v="3"/>
    <x v="29"/>
  </r>
  <r>
    <x v="8"/>
    <x v="8"/>
    <x v="6"/>
    <x v="30"/>
  </r>
  <r>
    <x v="8"/>
    <x v="8"/>
    <x v="7"/>
    <x v="26"/>
  </r>
  <r>
    <x v="8"/>
    <x v="8"/>
    <x v="8"/>
    <x v="31"/>
  </r>
  <r>
    <x v="8"/>
    <x v="8"/>
    <x v="9"/>
    <x v="16"/>
  </r>
  <r>
    <x v="9"/>
    <x v="9"/>
    <x v="10"/>
    <x v="11"/>
  </r>
  <r>
    <x v="9"/>
    <x v="9"/>
    <x v="11"/>
    <x v="30"/>
  </r>
  <r>
    <x v="10"/>
    <x v="10"/>
    <x v="0"/>
    <x v="23"/>
  </r>
  <r>
    <x v="10"/>
    <x v="10"/>
    <x v="1"/>
    <x v="17"/>
  </r>
  <r>
    <x v="10"/>
    <x v="10"/>
    <x v="5"/>
    <x v="31"/>
  </r>
  <r>
    <x v="10"/>
    <x v="10"/>
    <x v="6"/>
    <x v="16"/>
  </r>
  <r>
    <x v="10"/>
    <x v="10"/>
    <x v="7"/>
    <x v="26"/>
  </r>
  <r>
    <x v="10"/>
    <x v="10"/>
    <x v="8"/>
    <x v="32"/>
  </r>
  <r>
    <x v="10"/>
    <x v="10"/>
    <x v="9"/>
    <x v="27"/>
  </r>
  <r>
    <x v="10"/>
    <x v="10"/>
    <x v="10"/>
    <x v="31"/>
  </r>
  <r>
    <x v="10"/>
    <x v="10"/>
    <x v="11"/>
    <x v="21"/>
  </r>
  <r>
    <x v="11"/>
    <x v="11"/>
    <x v="1"/>
    <x v="17"/>
  </r>
  <r>
    <x v="11"/>
    <x v="11"/>
    <x v="3"/>
    <x v="25"/>
  </r>
  <r>
    <x v="11"/>
    <x v="11"/>
    <x v="4"/>
    <x v="25"/>
  </r>
  <r>
    <x v="11"/>
    <x v="11"/>
    <x v="5"/>
    <x v="25"/>
  </r>
  <r>
    <x v="11"/>
    <x v="11"/>
    <x v="6"/>
    <x v="22"/>
  </r>
  <r>
    <x v="11"/>
    <x v="11"/>
    <x v="7"/>
    <x v="25"/>
  </r>
  <r>
    <x v="11"/>
    <x v="11"/>
    <x v="8"/>
    <x v="11"/>
  </r>
  <r>
    <x v="11"/>
    <x v="11"/>
    <x v="9"/>
    <x v="21"/>
  </r>
  <r>
    <x v="11"/>
    <x v="11"/>
    <x v="10"/>
    <x v="22"/>
  </r>
  <r>
    <x v="12"/>
    <x v="12"/>
    <x v="4"/>
    <x v="17"/>
  </r>
  <r>
    <x v="12"/>
    <x v="12"/>
    <x v="8"/>
    <x v="21"/>
  </r>
  <r>
    <x v="12"/>
    <x v="12"/>
    <x v="9"/>
    <x v="17"/>
  </r>
  <r>
    <x v="12"/>
    <x v="12"/>
    <x v="10"/>
    <x v="17"/>
  </r>
  <r>
    <x v="12"/>
    <x v="12"/>
    <x v="11"/>
    <x v="17"/>
  </r>
  <r>
    <x v="13"/>
    <x v="13"/>
    <x v="5"/>
    <x v="17"/>
  </r>
  <r>
    <x v="13"/>
    <x v="13"/>
    <x v="6"/>
    <x v="25"/>
  </r>
  <r>
    <x v="13"/>
    <x v="13"/>
    <x v="7"/>
    <x v="22"/>
  </r>
  <r>
    <x v="13"/>
    <x v="13"/>
    <x v="8"/>
    <x v="23"/>
  </r>
  <r>
    <x v="13"/>
    <x v="13"/>
    <x v="9"/>
    <x v="17"/>
  </r>
  <r>
    <x v="14"/>
    <x v="14"/>
    <x v="0"/>
    <x v="22"/>
  </r>
  <r>
    <x v="14"/>
    <x v="14"/>
    <x v="2"/>
    <x v="24"/>
  </r>
  <r>
    <x v="14"/>
    <x v="14"/>
    <x v="3"/>
    <x v="25"/>
  </r>
  <r>
    <x v="14"/>
    <x v="14"/>
    <x v="4"/>
    <x v="17"/>
  </r>
  <r>
    <x v="15"/>
    <x v="15"/>
    <x v="0"/>
    <x v="17"/>
  </r>
  <r>
    <x v="15"/>
    <x v="15"/>
    <x v="2"/>
    <x v="25"/>
  </r>
  <r>
    <x v="15"/>
    <x v="15"/>
    <x v="3"/>
    <x v="25"/>
  </r>
  <r>
    <x v="15"/>
    <x v="15"/>
    <x v="4"/>
    <x v="25"/>
  </r>
  <r>
    <x v="15"/>
    <x v="15"/>
    <x v="5"/>
    <x v="17"/>
  </r>
  <r>
    <x v="15"/>
    <x v="15"/>
    <x v="6"/>
    <x v="25"/>
  </r>
  <r>
    <x v="15"/>
    <x v="15"/>
    <x v="7"/>
    <x v="23"/>
  </r>
  <r>
    <x v="15"/>
    <x v="15"/>
    <x v="9"/>
    <x v="17"/>
  </r>
  <r>
    <x v="15"/>
    <x v="15"/>
    <x v="11"/>
    <x v="17"/>
  </r>
  <r>
    <x v="16"/>
    <x v="16"/>
    <x v="0"/>
    <x v="17"/>
  </r>
  <r>
    <x v="16"/>
    <x v="16"/>
    <x v="3"/>
    <x v="11"/>
  </r>
  <r>
    <x v="16"/>
    <x v="16"/>
    <x v="4"/>
    <x v="17"/>
  </r>
  <r>
    <x v="16"/>
    <x v="16"/>
    <x v="6"/>
    <x v="17"/>
  </r>
  <r>
    <x v="17"/>
    <x v="17"/>
    <x v="0"/>
    <x v="11"/>
  </r>
  <r>
    <x v="17"/>
    <x v="17"/>
    <x v="1"/>
    <x v="16"/>
  </r>
  <r>
    <x v="17"/>
    <x v="17"/>
    <x v="2"/>
    <x v="22"/>
  </r>
  <r>
    <x v="17"/>
    <x v="17"/>
    <x v="3"/>
    <x v="31"/>
  </r>
  <r>
    <x v="17"/>
    <x v="17"/>
    <x v="4"/>
    <x v="25"/>
  </r>
  <r>
    <x v="17"/>
    <x v="17"/>
    <x v="5"/>
    <x v="25"/>
  </r>
  <r>
    <x v="17"/>
    <x v="17"/>
    <x v="6"/>
    <x v="21"/>
  </r>
  <r>
    <x v="17"/>
    <x v="17"/>
    <x v="7"/>
    <x v="23"/>
  </r>
  <r>
    <x v="17"/>
    <x v="17"/>
    <x v="8"/>
    <x v="23"/>
  </r>
  <r>
    <x v="17"/>
    <x v="17"/>
    <x v="9"/>
    <x v="30"/>
  </r>
  <r>
    <x v="17"/>
    <x v="17"/>
    <x v="10"/>
    <x v="31"/>
  </r>
  <r>
    <x v="17"/>
    <x v="17"/>
    <x v="11"/>
    <x v="21"/>
  </r>
  <r>
    <x v="18"/>
    <x v="18"/>
    <x v="4"/>
    <x v="17"/>
  </r>
  <r>
    <x v="18"/>
    <x v="18"/>
    <x v="6"/>
    <x v="22"/>
  </r>
  <r>
    <x v="18"/>
    <x v="18"/>
    <x v="8"/>
    <x v="17"/>
  </r>
  <r>
    <x v="18"/>
    <x v="18"/>
    <x v="9"/>
    <x v="22"/>
  </r>
  <r>
    <x v="18"/>
    <x v="18"/>
    <x v="10"/>
    <x v="22"/>
  </r>
  <r>
    <x v="19"/>
    <x v="19"/>
    <x v="4"/>
    <x v="17"/>
  </r>
  <r>
    <x v="19"/>
    <x v="19"/>
    <x v="5"/>
    <x v="25"/>
  </r>
  <r>
    <x v="19"/>
    <x v="19"/>
    <x v="7"/>
    <x v="17"/>
  </r>
  <r>
    <x v="20"/>
    <x v="20"/>
    <x v="0"/>
    <x v="24"/>
  </r>
  <r>
    <x v="20"/>
    <x v="20"/>
    <x v="3"/>
    <x v="17"/>
  </r>
  <r>
    <x v="20"/>
    <x v="20"/>
    <x v="7"/>
    <x v="17"/>
  </r>
  <r>
    <x v="20"/>
    <x v="20"/>
    <x v="9"/>
    <x v="25"/>
  </r>
  <r>
    <x v="20"/>
    <x v="20"/>
    <x v="11"/>
    <x v="17"/>
  </r>
  <r>
    <x v="21"/>
    <x v="21"/>
    <x v="1"/>
    <x v="17"/>
  </r>
  <r>
    <x v="21"/>
    <x v="21"/>
    <x v="3"/>
    <x v="17"/>
  </r>
  <r>
    <x v="21"/>
    <x v="21"/>
    <x v="6"/>
    <x v="21"/>
  </r>
  <r>
    <x v="21"/>
    <x v="21"/>
    <x v="7"/>
    <x v="11"/>
  </r>
  <r>
    <x v="21"/>
    <x v="21"/>
    <x v="8"/>
    <x v="16"/>
  </r>
  <r>
    <x v="21"/>
    <x v="21"/>
    <x v="9"/>
    <x v="22"/>
  </r>
  <r>
    <x v="22"/>
    <x v="22"/>
    <x v="3"/>
    <x v="17"/>
  </r>
  <r>
    <x v="22"/>
    <x v="22"/>
    <x v="4"/>
    <x v="17"/>
  </r>
  <r>
    <x v="22"/>
    <x v="22"/>
    <x v="5"/>
    <x v="24"/>
  </r>
  <r>
    <x v="22"/>
    <x v="22"/>
    <x v="6"/>
    <x v="25"/>
  </r>
  <r>
    <x v="22"/>
    <x v="22"/>
    <x v="7"/>
    <x v="30"/>
  </r>
  <r>
    <x v="22"/>
    <x v="22"/>
    <x v="8"/>
    <x v="23"/>
  </r>
  <r>
    <x v="22"/>
    <x v="22"/>
    <x v="9"/>
    <x v="21"/>
  </r>
  <r>
    <x v="22"/>
    <x v="22"/>
    <x v="10"/>
    <x v="31"/>
  </r>
  <r>
    <x v="23"/>
    <x v="23"/>
    <x v="0"/>
    <x v="22"/>
  </r>
  <r>
    <x v="23"/>
    <x v="23"/>
    <x v="1"/>
    <x v="17"/>
  </r>
  <r>
    <x v="24"/>
    <x v="24"/>
    <x v="0"/>
    <x v="25"/>
  </r>
  <r>
    <x v="24"/>
    <x v="24"/>
    <x v="1"/>
    <x v="22"/>
  </r>
  <r>
    <x v="24"/>
    <x v="24"/>
    <x v="3"/>
    <x v="25"/>
  </r>
  <r>
    <x v="25"/>
    <x v="25"/>
    <x v="0"/>
    <x v="17"/>
  </r>
  <r>
    <x v="25"/>
    <x v="25"/>
    <x v="1"/>
    <x v="25"/>
  </r>
  <r>
    <x v="25"/>
    <x v="25"/>
    <x v="2"/>
    <x v="17"/>
  </r>
  <r>
    <x v="25"/>
    <x v="25"/>
    <x v="3"/>
    <x v="22"/>
  </r>
  <r>
    <x v="25"/>
    <x v="25"/>
    <x v="4"/>
    <x v="22"/>
  </r>
  <r>
    <x v="26"/>
    <x v="26"/>
    <x v="12"/>
    <x v="24"/>
  </r>
  <r>
    <x v="26"/>
    <x v="26"/>
    <x v="12"/>
    <x v="30"/>
  </r>
  <r>
    <x v="26"/>
    <x v="26"/>
    <x v="12"/>
    <x v="24"/>
  </r>
  <r>
    <x v="26"/>
    <x v="26"/>
    <x v="12"/>
    <x v="24"/>
  </r>
  <r>
    <x v="26"/>
    <x v="26"/>
    <x v="12"/>
    <x v="31"/>
  </r>
  <r>
    <x v="26"/>
    <x v="26"/>
    <x v="12"/>
    <x v="23"/>
  </r>
  <r>
    <x v="27"/>
    <x v="27"/>
    <x v="12"/>
    <x v="24"/>
  </r>
  <r>
    <x v="27"/>
    <x v="27"/>
    <x v="12"/>
    <x v="17"/>
  </r>
  <r>
    <x v="27"/>
    <x v="27"/>
    <x v="12"/>
    <x v="22"/>
  </r>
  <r>
    <x v="27"/>
    <x v="27"/>
    <x v="12"/>
    <x v="17"/>
  </r>
  <r>
    <x v="27"/>
    <x v="27"/>
    <x v="12"/>
    <x v="22"/>
  </r>
  <r>
    <x v="27"/>
    <x v="27"/>
    <x v="12"/>
    <x v="25"/>
  </r>
  <r>
    <x v="27"/>
    <x v="27"/>
    <x v="12"/>
    <x v="22"/>
  </r>
  <r>
    <x v="27"/>
    <x v="27"/>
    <x v="12"/>
    <x v="17"/>
  </r>
  <r>
    <x v="28"/>
    <x v="28"/>
    <x v="12"/>
    <x v="25"/>
  </r>
  <r>
    <x v="28"/>
    <x v="28"/>
    <x v="12"/>
    <x v="22"/>
  </r>
  <r>
    <x v="28"/>
    <x v="28"/>
    <x v="12"/>
    <x v="25"/>
  </r>
  <r>
    <x v="28"/>
    <x v="28"/>
    <x v="12"/>
    <x v="22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  <r>
    <x v="29"/>
    <x v="29"/>
    <x v="13"/>
    <x v="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">
  <r>
    <x v="0"/>
    <s v="1968-05-A-990-39"/>
    <n v="9"/>
    <x v="0"/>
  </r>
  <r>
    <x v="0"/>
    <s v="1968-05-A-990-47"/>
    <n v="1"/>
    <x v="1"/>
  </r>
  <r>
    <x v="0"/>
    <s v="1968-05-A-990-40"/>
    <n v="1"/>
    <x v="2"/>
  </r>
  <r>
    <x v="1"/>
    <s v="1982-04-C-400-45"/>
    <n v="8"/>
    <x v="3"/>
  </r>
  <r>
    <x v="1"/>
    <s v="1982-04-C-400-46"/>
    <n v="2"/>
    <x v="4"/>
  </r>
  <r>
    <x v="2"/>
    <s v="1992-04-A-10S-36"/>
    <n v="3"/>
    <x v="1"/>
  </r>
  <r>
    <x v="2"/>
    <s v="1992-04-A-10S-39"/>
    <n v="1"/>
    <x v="5"/>
  </r>
  <r>
    <x v="2"/>
    <s v="1992-04-A-10S-40"/>
    <n v="3"/>
    <x v="6"/>
  </r>
  <r>
    <x v="3"/>
    <s v="1992-04-A-590-37"/>
    <n v="34"/>
    <x v="7"/>
  </r>
  <r>
    <x v="3"/>
    <s v="1992-04-A-590-36"/>
    <n v="18"/>
    <x v="1"/>
  </r>
  <r>
    <x v="3"/>
    <s v="1992-04-A-590-39"/>
    <n v="26"/>
    <x v="4"/>
  </r>
  <r>
    <x v="3"/>
    <s v="1992-04-A-590-38"/>
    <n v="38"/>
    <x v="8"/>
  </r>
  <r>
    <x v="4"/>
    <s v="1992-04-A-910-37"/>
    <n v="5"/>
    <x v="3"/>
  </r>
  <r>
    <x v="4"/>
    <s v="1992-04-A-910-40"/>
    <n v="8"/>
    <x v="7"/>
  </r>
  <r>
    <x v="4"/>
    <s v="1992-04-A-910-43"/>
    <n v="3"/>
    <x v="9"/>
  </r>
  <r>
    <x v="4"/>
    <s v="1992-04-A-910-39"/>
    <n v="6"/>
    <x v="3"/>
  </r>
  <r>
    <x v="4"/>
    <s v="1992-04-A-910-41"/>
    <n v="2"/>
    <x v="10"/>
  </r>
  <r>
    <x v="4"/>
    <s v="1992-04-A-910-36"/>
    <n v="5"/>
    <x v="1"/>
  </r>
  <r>
    <x v="4"/>
    <s v="1992-04-A-910-38"/>
    <n v="11"/>
    <x v="3"/>
  </r>
  <r>
    <x v="4"/>
    <s v="1992-04-A-910-44"/>
    <n v="1"/>
    <x v="3"/>
  </r>
  <r>
    <x v="5"/>
    <s v="1992-04-C-91G-36"/>
    <n v="1"/>
    <x v="0"/>
  </r>
  <r>
    <x v="5"/>
    <s v="1992-04-C-91G-37"/>
    <n v="5"/>
    <x v="9"/>
  </r>
  <r>
    <x v="5"/>
    <s v="1992-04-C-91G-38"/>
    <n v="3"/>
    <x v="7"/>
  </r>
  <r>
    <x v="5"/>
    <s v="1992-04-C-91G-39"/>
    <n v="2"/>
    <x v="3"/>
  </r>
  <r>
    <x v="6"/>
    <s v="1992-04-S-990-36"/>
    <n v="1"/>
    <x v="11"/>
  </r>
  <r>
    <x v="6"/>
    <s v="1992-04-S-990-39"/>
    <n v="5"/>
    <x v="2"/>
  </r>
  <r>
    <x v="6"/>
    <s v="1992-04-S-990-41"/>
    <n v="2"/>
    <x v="0"/>
  </r>
  <r>
    <x v="7"/>
    <s v="1992-04-U-19R-40"/>
    <n v="4"/>
    <x v="9"/>
  </r>
  <r>
    <x v="7"/>
    <s v="1992-04-U-19R-37"/>
    <n v="5"/>
    <x v="5"/>
  </r>
  <r>
    <x v="7"/>
    <s v="1992-04-U-19R-38"/>
    <n v="5"/>
    <x v="4"/>
  </r>
  <r>
    <x v="7"/>
    <s v="1992-04-U-19R-36"/>
    <n v="2"/>
    <x v="4"/>
  </r>
  <r>
    <x v="7"/>
    <s v="1992-04-U-19R-41"/>
    <n v="4"/>
    <x v="7"/>
  </r>
  <r>
    <x v="7"/>
    <s v="1992-04-U-19R-39"/>
    <n v="4"/>
    <x v="4"/>
  </r>
  <r>
    <x v="8"/>
    <s v="1992-04-U-55R-38"/>
    <n v="2"/>
    <x v="10"/>
  </r>
  <r>
    <x v="8"/>
    <s v="1992-04-U-55R-37"/>
    <n v="4"/>
    <x v="5"/>
  </r>
  <r>
    <x v="8"/>
    <s v="1992-04-U-55R-40"/>
    <n v="1"/>
    <x v="0"/>
  </r>
  <r>
    <x v="8"/>
    <s v="1992-04-U-55R-39"/>
    <n v="4"/>
    <x v="10"/>
  </r>
  <r>
    <x v="8"/>
    <s v="1992-04-U-55R-42"/>
    <n v="1"/>
    <x v="7"/>
  </r>
  <r>
    <x v="8"/>
    <s v="1992-04-U-55R-36"/>
    <n v="11"/>
    <x v="5"/>
  </r>
  <r>
    <x v="8"/>
    <s v="1992-04-U-55R-46"/>
    <n v="2"/>
    <x v="0"/>
  </r>
  <r>
    <x v="8"/>
    <s v="1992-04-U-55R-45"/>
    <n v="2"/>
    <x v="9"/>
  </r>
  <r>
    <x v="9"/>
    <s v="1992-04-U-82R-40"/>
    <n v="3"/>
    <x v="11"/>
  </r>
  <r>
    <x v="9"/>
    <s v="1992-04-U-82R-36"/>
    <n v="4"/>
    <x v="11"/>
  </r>
  <r>
    <x v="9"/>
    <s v="1992-04-U-82R-37"/>
    <n v="5"/>
    <x v="7"/>
  </r>
  <r>
    <x v="9"/>
    <s v="1992-04-U-82R-38"/>
    <n v="6"/>
    <x v="11"/>
  </r>
  <r>
    <x v="9"/>
    <s v="1992-04-U-82R-41"/>
    <n v="4"/>
    <x v="1"/>
  </r>
  <r>
    <x v="9"/>
    <s v="1992-04-U-82R-39"/>
    <n v="6"/>
    <x v="2"/>
  </r>
  <r>
    <x v="10"/>
    <s v="1992-05-A-100-41"/>
    <n v="5"/>
    <x v="5"/>
  </r>
  <r>
    <x v="10"/>
    <s v="1992-05-A-100-40"/>
    <n v="4"/>
    <x v="7"/>
  </r>
  <r>
    <x v="10"/>
    <s v="1992-05-A-100-47"/>
    <n v="3"/>
    <x v="11"/>
  </r>
  <r>
    <x v="10"/>
    <s v="1992-05-A-100-45"/>
    <n v="3"/>
    <x v="0"/>
  </r>
  <r>
    <x v="10"/>
    <s v="1992-05-A-100-36"/>
    <n v="11"/>
    <x v="3"/>
  </r>
  <r>
    <x v="10"/>
    <s v="1992-05-A-100-39"/>
    <n v="5"/>
    <x v="1"/>
  </r>
  <r>
    <x v="10"/>
    <s v="1992-05-A-100-37"/>
    <n v="21"/>
    <x v="10"/>
  </r>
  <r>
    <x v="10"/>
    <s v="1992-05-A-100-37"/>
    <n v="18"/>
    <x v="4"/>
  </r>
  <r>
    <x v="10"/>
    <s v="1992-05-A-100-40"/>
    <n v="23"/>
    <x v="9"/>
  </r>
  <r>
    <x v="10"/>
    <s v="1992-05-A-100-39"/>
    <n v="25"/>
    <x v="5"/>
  </r>
  <r>
    <x v="10"/>
    <s v="1992-05-A-100-38"/>
    <n v="25"/>
    <x v="9"/>
  </r>
  <r>
    <x v="10"/>
    <s v="1992-05-A-100-41"/>
    <n v="15"/>
    <x v="5"/>
  </r>
  <r>
    <x v="10"/>
    <s v="1992-05-A-100-36"/>
    <n v="32"/>
    <x v="3"/>
  </r>
  <r>
    <x v="11"/>
    <s v="1992-05-A-190-40"/>
    <n v="6"/>
    <x v="2"/>
  </r>
  <r>
    <x v="11"/>
    <s v="1992-05-A-190-46"/>
    <n v="2"/>
    <x v="11"/>
  </r>
  <r>
    <x v="11"/>
    <s v="1992-05-A-190-36"/>
    <n v="12"/>
    <x v="0"/>
  </r>
  <r>
    <x v="11"/>
    <s v="1992-05-A-190-37"/>
    <n v="5"/>
    <x v="6"/>
  </r>
  <r>
    <x v="11"/>
    <s v="1992-05-A-190-42"/>
    <n v="5"/>
    <x v="10"/>
  </r>
  <r>
    <x v="12"/>
    <s v="1992-05-A-400-37"/>
    <n v="10"/>
    <x v="5"/>
  </r>
  <r>
    <x v="12"/>
    <s v="1992-05-A-400-39"/>
    <n v="5"/>
    <x v="7"/>
  </r>
  <r>
    <x v="12"/>
    <s v="1992-05-A-400-40"/>
    <n v="1"/>
    <x v="3"/>
  </r>
  <r>
    <x v="12"/>
    <s v="1992-05-A-400-38"/>
    <n v="6"/>
    <x v="11"/>
  </r>
  <r>
    <x v="12"/>
    <s v="1992-05-A-400-36"/>
    <n v="8"/>
    <x v="10"/>
  </r>
  <r>
    <x v="12"/>
    <s v="1992-05-A-400-38"/>
    <n v="7"/>
    <x v="8"/>
  </r>
  <r>
    <x v="12"/>
    <s v="1992-05-A-400-36"/>
    <n v="8"/>
    <x v="9"/>
  </r>
  <r>
    <x v="12"/>
    <s v="1992-05-A-400-39"/>
    <n v="7"/>
    <x v="3"/>
  </r>
  <r>
    <x v="13"/>
    <s v="1992-05-A-94S-44"/>
    <n v="4"/>
    <x v="11"/>
  </r>
  <r>
    <x v="13"/>
    <s v="1992-05-A-94S-39"/>
    <n v="1"/>
    <x v="6"/>
  </r>
  <r>
    <x v="13"/>
    <s v="1992-05-A-94S-45"/>
    <n v="4"/>
    <x v="10"/>
  </r>
  <r>
    <x v="14"/>
    <s v="1992-05-A-990-44"/>
    <n v="44"/>
    <x v="9"/>
  </r>
  <r>
    <x v="14"/>
    <s v="1992-05-A-990-46"/>
    <n v="32"/>
    <x v="7"/>
  </r>
  <r>
    <x v="14"/>
    <s v="1992-05-A-990-45"/>
    <n v="106"/>
    <x v="9"/>
  </r>
  <r>
    <x v="14"/>
    <s v="1992-05-A-990-42"/>
    <n v="14"/>
    <x v="10"/>
  </r>
  <r>
    <x v="14"/>
    <s v="1992-05-A-990-43"/>
    <n v="21"/>
    <x v="5"/>
  </r>
  <r>
    <x v="14"/>
    <s v="1992-05-A-990-47"/>
    <n v="54"/>
    <x v="9"/>
  </r>
  <r>
    <x v="14"/>
    <s v="1992-05-A-990-38"/>
    <n v="5"/>
    <x v="6"/>
  </r>
  <r>
    <x v="14"/>
    <s v="1992-05-A-990-36"/>
    <n v="29"/>
    <x v="7"/>
  </r>
  <r>
    <x v="14"/>
    <s v="1992-05-A-990-37"/>
    <n v="1"/>
    <x v="4"/>
  </r>
  <r>
    <x v="14"/>
    <s v="1992-05-A-990-47"/>
    <n v="9"/>
    <x v="4"/>
  </r>
  <r>
    <x v="14"/>
    <s v="1992-05-A-990-40"/>
    <n v="1"/>
    <x v="9"/>
  </r>
  <r>
    <x v="15"/>
    <s v="1992-Z-04-A-990-41"/>
    <n v="3"/>
    <x v="1"/>
  </r>
  <r>
    <x v="15"/>
    <s v="1992-Z-04-A-990-40"/>
    <n v="31"/>
    <x v="6"/>
  </r>
  <r>
    <x v="15"/>
    <s v="1992-Z-04-A-990-42"/>
    <n v="8"/>
    <x v="9"/>
  </r>
  <r>
    <x v="15"/>
    <s v="1992-Z-04-A-990-43"/>
    <n v="2"/>
    <x v="8"/>
  </r>
  <r>
    <x v="15"/>
    <s v="1992-Z-04-A-990-39"/>
    <n v="29"/>
    <x v="0"/>
  </r>
  <r>
    <x v="16"/>
    <s v="1992-Z-05-A-100-41"/>
    <n v="5"/>
    <x v="11"/>
  </r>
  <r>
    <x v="16"/>
    <s v="1992-Z-05-A-100-36"/>
    <n v="4"/>
    <x v="9"/>
  </r>
  <r>
    <x v="16"/>
    <s v="1992-Z-05-A-100-44"/>
    <n v="8"/>
    <x v="10"/>
  </r>
  <r>
    <x v="16"/>
    <s v="1992-Z-05-A-100-43"/>
    <n v="10"/>
    <x v="6"/>
  </r>
  <r>
    <x v="16"/>
    <s v="1992-Z-05-A-100-45"/>
    <n v="6"/>
    <x v="9"/>
  </r>
  <r>
    <x v="16"/>
    <s v="1992-Z-05-A-100-37"/>
    <n v="8"/>
    <x v="2"/>
  </r>
  <r>
    <x v="16"/>
    <s v="1992-Z-05-A-100-40"/>
    <n v="3"/>
    <x v="4"/>
  </r>
  <r>
    <x v="16"/>
    <s v="1992-Z-05-A-100-46"/>
    <n v="1"/>
    <x v="2"/>
  </r>
  <r>
    <x v="16"/>
    <s v="1992-Z-05-A-100-47"/>
    <n v="1"/>
    <x v="10"/>
  </r>
  <r>
    <x v="16"/>
    <s v="1992-Z-05-A-100-42"/>
    <n v="5"/>
    <x v="7"/>
  </r>
  <r>
    <x v="16"/>
    <s v="1992-Z-05-A-100-38"/>
    <n v="9"/>
    <x v="6"/>
  </r>
  <r>
    <x v="16"/>
    <s v="1992-Z-05-A-100-39"/>
    <n v="8"/>
    <x v="10"/>
  </r>
  <r>
    <x v="17"/>
    <s v="1997-04-A-190-36"/>
    <n v="1"/>
    <x v="1"/>
  </r>
  <r>
    <x v="17"/>
    <s v="1997-04-A-190-40"/>
    <n v="6"/>
    <x v="11"/>
  </r>
  <r>
    <x v="17"/>
    <s v="1997-04-A-190-37"/>
    <n v="3"/>
    <x v="7"/>
  </r>
  <r>
    <x v="17"/>
    <s v="1997-04-A-190-39"/>
    <n v="2"/>
    <x v="5"/>
  </r>
  <r>
    <x v="17"/>
    <s v="1997-04-A-190-38"/>
    <n v="1"/>
    <x v="10"/>
  </r>
  <r>
    <x v="18"/>
    <s v="1997-04-A-990-40"/>
    <n v="2"/>
    <x v="6"/>
  </r>
  <r>
    <x v="18"/>
    <s v="1997-04-A-990-36"/>
    <n v="18"/>
    <x v="11"/>
  </r>
  <r>
    <x v="18"/>
    <s v="1997-04-A-990-37"/>
    <n v="19"/>
    <x v="10"/>
  </r>
  <r>
    <x v="19"/>
    <s v="1997-05-A-590-46"/>
    <n v="1"/>
    <x v="2"/>
  </r>
  <r>
    <x v="19"/>
    <s v="1997-05-A-590-45"/>
    <n v="2"/>
    <x v="8"/>
  </r>
  <r>
    <x v="19"/>
    <s v="1997-05-A-590-36"/>
    <n v="64"/>
    <x v="10"/>
  </r>
  <r>
    <x v="19"/>
    <s v="1997-05-A-590-47"/>
    <n v="4"/>
    <x v="0"/>
  </r>
  <r>
    <x v="19"/>
    <s v="1997-05-A-590-38"/>
    <n v="5"/>
    <x v="5"/>
  </r>
  <r>
    <x v="20"/>
    <s v="2005-04-A-100-36"/>
    <n v="3"/>
    <x v="0"/>
  </r>
  <r>
    <x v="20"/>
    <s v="2005-04-A-100-38"/>
    <n v="3"/>
    <x v="4"/>
  </r>
  <r>
    <x v="21"/>
    <s v="Disruptor-05-B-990-45"/>
    <n v="5"/>
    <x v="7"/>
  </r>
  <r>
    <x v="21"/>
    <s v="Disruptor-05-B-990-41"/>
    <n v="14"/>
    <x v="1"/>
  </r>
  <r>
    <x v="21"/>
    <s v="Disruptor-05-B-990-42"/>
    <n v="10"/>
    <x v="4"/>
  </r>
  <r>
    <x v="21"/>
    <s v="Disruptor-05-B-990-38"/>
    <n v="13"/>
    <x v="7"/>
  </r>
  <r>
    <x v="21"/>
    <s v="Disruptor-05-B-990-39"/>
    <n v="19"/>
    <x v="3"/>
  </r>
  <r>
    <x v="21"/>
    <s v="Disruptor-05-B-990-43"/>
    <n v="15"/>
    <x v="6"/>
  </r>
  <r>
    <x v="21"/>
    <s v="Disruptor-05-B-990-44"/>
    <n v="16"/>
    <x v="0"/>
  </r>
  <r>
    <x v="21"/>
    <s v="Disruptor-05-B-990-47"/>
    <n v="2"/>
    <x v="3"/>
  </r>
  <r>
    <x v="21"/>
    <s v="Disruptor-05-B-990-36"/>
    <n v="10"/>
    <x v="7"/>
  </r>
  <r>
    <x v="21"/>
    <s v="Disruptor-05-B-990-40"/>
    <n v="9"/>
    <x v="4"/>
  </r>
  <r>
    <x v="21"/>
    <s v="Disruptor-05-B-990-46"/>
    <n v="1"/>
    <x v="0"/>
  </r>
  <r>
    <x v="21"/>
    <s v="Disruptor-05-B-990-37"/>
    <n v="11"/>
    <x v="1"/>
  </r>
  <r>
    <x v="22"/>
    <s v="Disruptor-05-B99S-42"/>
    <n v="7"/>
    <x v="5"/>
  </r>
  <r>
    <x v="22"/>
    <s v="Disruptor-05-B99S-47"/>
    <n v="2"/>
    <x v="10"/>
  </r>
  <r>
    <x v="22"/>
    <s v="Disruptor-05-B99S-44"/>
    <n v="5"/>
    <x v="11"/>
  </r>
  <r>
    <x v="22"/>
    <s v="Disruptor-05-B99S-36"/>
    <n v="3"/>
    <x v="1"/>
  </r>
  <r>
    <x v="22"/>
    <s v="Disruptor-05-B99S-40"/>
    <n v="5"/>
    <x v="5"/>
  </r>
  <r>
    <x v="22"/>
    <s v="Disruptor-05-B99S-46"/>
    <n v="3"/>
    <x v="2"/>
  </r>
  <r>
    <x v="22"/>
    <s v="Disruptor-05-B99S-37"/>
    <n v="5"/>
    <x v="5"/>
  </r>
  <r>
    <x v="22"/>
    <s v="Disruptor-05-B99S-38"/>
    <n v="7"/>
    <x v="7"/>
  </r>
  <r>
    <x v="22"/>
    <s v="Disruptor-05-B99S-45"/>
    <n v="4"/>
    <x v="9"/>
  </r>
  <r>
    <x v="22"/>
    <s v="Disruptor-05-B99S-41"/>
    <n v="5"/>
    <x v="4"/>
  </r>
  <r>
    <x v="22"/>
    <s v="Disruptor-05-B99S-43"/>
    <n v="7"/>
    <x v="1"/>
  </r>
  <r>
    <x v="22"/>
    <s v="Disruptor-05-B99S-39"/>
    <n v="6"/>
    <x v="2"/>
  </r>
  <r>
    <x v="23"/>
    <s v="Disruptor-05-N-400-36"/>
    <n v="9"/>
    <x v="8"/>
  </r>
  <r>
    <x v="23"/>
    <s v="Disruptor-05-N-400-40"/>
    <n v="7"/>
    <x v="8"/>
  </r>
  <r>
    <x v="23"/>
    <s v="Disruptor-05-N-400-38"/>
    <n v="11"/>
    <x v="11"/>
  </r>
  <r>
    <x v="23"/>
    <s v="Disruptor-05-N-400-39"/>
    <n v="10"/>
    <x v="0"/>
  </r>
  <r>
    <x v="24"/>
    <s v="Disruptor-05-N-990-37"/>
    <n v="8"/>
    <x v="1"/>
  </r>
  <r>
    <x v="24"/>
    <s v="Disruptor-05-N-990-44"/>
    <n v="3"/>
    <x v="11"/>
  </r>
  <r>
    <x v="24"/>
    <s v="Disruptor-05-N-990-38"/>
    <n v="3"/>
    <x v="11"/>
  </r>
  <r>
    <x v="24"/>
    <s v="Disruptor-05-N-990-43"/>
    <n v="11"/>
    <x v="10"/>
  </r>
  <r>
    <x v="24"/>
    <s v="Disruptor-05-N-990-40"/>
    <n v="3"/>
    <x v="8"/>
  </r>
  <r>
    <x v="24"/>
    <s v="Disruptor-05-N-990-39"/>
    <n v="9"/>
    <x v="3"/>
  </r>
  <r>
    <x v="24"/>
    <s v="Disruptor-05-N-990-41"/>
    <n v="7"/>
    <x v="7"/>
  </r>
  <r>
    <x v="24"/>
    <s v="Disruptor-05-N-990-45"/>
    <n v="6"/>
    <x v="3"/>
  </r>
  <r>
    <x v="24"/>
    <s v="Disruptor-05-N-990-42"/>
    <n v="28"/>
    <x v="9"/>
  </r>
  <r>
    <x v="25"/>
    <s v="Disruptor-05-N500-41"/>
    <n v="5"/>
    <x v="5"/>
  </r>
  <r>
    <x v="25"/>
    <s v="Disruptor-05-N500-43"/>
    <n v="7"/>
    <x v="9"/>
  </r>
  <r>
    <x v="25"/>
    <s v="Disruptor-05-N500-36"/>
    <n v="1"/>
    <x v="1"/>
  </r>
  <r>
    <x v="25"/>
    <s v="Disruptor-05-N500-39"/>
    <n v="6"/>
    <x v="4"/>
  </r>
  <r>
    <x v="25"/>
    <s v="Disruptor-05-N500-40"/>
    <n v="5"/>
    <x v="11"/>
  </r>
  <r>
    <x v="25"/>
    <s v="Disruptor-05-N500-42"/>
    <n v="5"/>
    <x v="7"/>
  </r>
  <r>
    <x v="25"/>
    <s v="Disruptor-05-N500-47"/>
    <n v="2"/>
    <x v="3"/>
  </r>
  <r>
    <x v="25"/>
    <s v="Disruptor-05-N500-44"/>
    <n v="5"/>
    <x v="11"/>
  </r>
  <r>
    <x v="25"/>
    <s v="Disruptor-05-N500-46"/>
    <n v="3"/>
    <x v="11"/>
  </r>
  <r>
    <x v="25"/>
    <s v="Disruptor-05-N500-37"/>
    <n v="5"/>
    <x v="9"/>
  </r>
  <r>
    <x v="25"/>
    <s v="Disruptor-05-N500-45"/>
    <n v="4"/>
    <x v="9"/>
  </r>
  <r>
    <x v="25"/>
    <s v="Disruptor-05-N500-38"/>
    <n v="6"/>
    <x v="6"/>
  </r>
  <r>
    <x v="26"/>
    <s v="T-shirt-001-XXL"/>
    <n v="10"/>
    <x v="0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  <r>
    <x v="27"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C34" firstHeaderRow="1" firstDataRow="1" firstDataCol="1"/>
  <pivotFields count="4">
    <pivotField axis="axisRow" showAll="0" sortType="descending">
      <items count="60">
        <item sd="0" x="27"/>
        <item sd="0" m="1" x="52"/>
        <item sd="0" x="26"/>
        <item sd="0" m="1" x="30"/>
        <item sd="0" m="1" x="45"/>
        <item sd="0" m="1" x="56"/>
        <item sd="0" x="25"/>
        <item sd="0" x="24"/>
        <item sd="0" x="23"/>
        <item sd="0" x="22"/>
        <item sd="0" x="21"/>
        <item sd="0" m="1" x="37"/>
        <item sd="0" m="1" x="33"/>
        <item sd="0" m="1" x="43"/>
        <item sd="0" x="20"/>
        <item sd="0" m="1" x="44"/>
        <item sd="0" m="1" x="55"/>
        <item sd="0" m="1" x="31"/>
        <item sd="0" x="19"/>
        <item sd="0" x="18"/>
        <item sd="0" x="17"/>
        <item sd="0" m="1" x="40"/>
        <item sd="0" m="1" x="53"/>
        <item sd="0" x="16"/>
        <item sd="0" x="15"/>
        <item sd="0" m="1" x="28"/>
        <item sd="0" m="1" x="32"/>
        <item sd="0" m="1" x="35"/>
        <item sd="0" m="1" x="41"/>
        <item sd="0" x="14"/>
        <item sd="0" x="13"/>
        <item sd="0" x="12"/>
        <item sd="0" x="11"/>
        <item sd="0" x="10"/>
        <item sd="0" x="9"/>
        <item sd="0" x="8"/>
        <item sd="0" x="7"/>
        <item sd="0" x="6"/>
        <item sd="0" x="5"/>
        <item sd="0" m="1" x="34"/>
        <item sd="0" m="1" x="47"/>
        <item sd="0" m="1" x="39"/>
        <item sd="0" x="4"/>
        <item sd="0" x="3"/>
        <item sd="0" m="1" x="38"/>
        <item sd="0" x="2"/>
        <item sd="0" m="1" x="57"/>
        <item sd="0" m="1" x="42"/>
        <item sd="0" m="1" x="36"/>
        <item sd="0" m="1" x="46"/>
        <item sd="0" x="1"/>
        <item sd="0" m="1" x="50"/>
        <item sd="0" m="1" x="54"/>
        <item sd="0" m="1" x="48"/>
        <item sd="0" x="0"/>
        <item sd="0" m="1" x="51"/>
        <item sd="0" m="1" x="58"/>
        <item sd="0" m="1" x="29"/>
        <item sd="0" m="1" x="4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axis="axisRow" showAll="0">
      <items count="14">
        <item x="1"/>
        <item x="7"/>
        <item x="8"/>
        <item x="9"/>
        <item x="5"/>
        <item x="2"/>
        <item x="4"/>
        <item x="10"/>
        <item x="3"/>
        <item x="11"/>
        <item x="0"/>
        <item x="6"/>
        <item x="12"/>
        <item t="default"/>
      </items>
    </pivotField>
  </pivotFields>
  <rowFields count="2">
    <field x="0"/>
    <field x="3"/>
  </rowFields>
  <rowItems count="29">
    <i>
      <x v="29"/>
    </i>
    <i>
      <x v="33"/>
    </i>
    <i>
      <x v="10"/>
    </i>
    <i>
      <x v="43"/>
    </i>
    <i>
      <x v="7"/>
    </i>
    <i>
      <x v="18"/>
    </i>
    <i>
      <x v="24"/>
    </i>
    <i>
      <x v="23"/>
    </i>
    <i>
      <x v="9"/>
    </i>
    <i>
      <x v="6"/>
    </i>
    <i>
      <x v="31"/>
    </i>
    <i>
      <x v="42"/>
    </i>
    <i>
      <x v="19"/>
    </i>
    <i>
      <x v="8"/>
    </i>
    <i>
      <x v="32"/>
    </i>
    <i>
      <x v="34"/>
    </i>
    <i>
      <x v="35"/>
    </i>
    <i>
      <x v="36"/>
    </i>
    <i>
      <x v="20"/>
    </i>
    <i>
      <x v="54"/>
    </i>
    <i>
      <x v="38"/>
    </i>
    <i>
      <x v="50"/>
    </i>
    <i>
      <x v="2"/>
    </i>
    <i>
      <x v="30"/>
    </i>
    <i>
      <x v="37"/>
    </i>
    <i>
      <x v="45"/>
    </i>
    <i>
      <x v="14"/>
    </i>
    <i>
      <x/>
    </i>
    <i t="grand">
      <x/>
    </i>
  </rowItems>
  <colItems count="1">
    <i/>
  </colItems>
  <dataFields count="1">
    <dataField name=" Quantity" fld="2" baseField="0" baseItem="0"/>
  </dataFields>
  <formats count="7">
    <format dxfId="6">
      <pivotArea dataOnly="0" labelOnly="1" fieldPosition="0">
        <references count="1">
          <reference field="0" count="25">
            <x v="1"/>
            <x v="3"/>
            <x v="4"/>
            <x v="5"/>
            <x v="11"/>
            <x v="13"/>
            <x v="15"/>
            <x v="17"/>
            <x v="22"/>
            <x v="25"/>
            <x v="26"/>
            <x v="27"/>
            <x v="28"/>
            <x v="39"/>
            <x v="40"/>
            <x v="47"/>
            <x v="48"/>
            <x v="49"/>
            <x v="51"/>
            <x v="52"/>
            <x v="53"/>
            <x v="55"/>
            <x v="56"/>
            <x v="57"/>
            <x v="58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C36" firstHeaderRow="1" firstDataRow="1" firstDataCol="1"/>
  <pivotFields count="4">
    <pivotField showAll="0">
      <items count="31">
        <item sd="0" x="19"/>
        <item sd="0" x="17"/>
        <item sd="0" x="18"/>
        <item sd="0" x="4"/>
        <item sd="0" x="0"/>
        <item sd="0" x="1"/>
        <item sd="0" x="6"/>
        <item sd="0" x="7"/>
        <item sd="0" x="3"/>
        <item sd="0" x="5"/>
        <item sd="0" x="2"/>
        <item sd="0" x="15"/>
        <item sd="0" x="8"/>
        <item sd="0" x="9"/>
        <item sd="0" x="20"/>
        <item sd="0" x="21"/>
        <item sd="0" x="26"/>
        <item sd="0" x="23"/>
        <item sd="0" x="27"/>
        <item sd="0" x="25"/>
        <item sd="0" x="24"/>
        <item sd="0" x="16"/>
        <item sd="0" x="22"/>
        <item sd="0" x="28"/>
        <item sd="0" x="11"/>
        <item sd="0" x="12"/>
        <item sd="0" x="10"/>
        <item sd="0" x="14"/>
        <item sd="0" x="13"/>
        <item sd="0" x="29"/>
        <item t="default" sd="0"/>
      </items>
    </pivotField>
    <pivotField axis="axisRow" showAll="0" sortType="descending">
      <items count="31">
        <item sd="0" x="19"/>
        <item sd="0" x="18"/>
        <item sd="0" x="17"/>
        <item sd="0" x="6"/>
        <item sd="0" x="4"/>
        <item sd="0" x="5"/>
        <item sd="0" x="2"/>
        <item sd="0" x="1"/>
        <item sd="0" x="7"/>
        <item sd="0" x="0"/>
        <item sd="0" x="3"/>
        <item sd="0" x="15"/>
        <item sd="0" x="8"/>
        <item sd="0" x="9"/>
        <item sd="0" x="20"/>
        <item sd="0" x="21"/>
        <item sd="0" x="26"/>
        <item sd="0" x="23"/>
        <item sd="0" x="27"/>
        <item sd="0" x="25"/>
        <item sd="0" x="24"/>
        <item sd="0" x="16"/>
        <item sd="0" x="22"/>
        <item sd="0" x="28"/>
        <item sd="0" x="12"/>
        <item sd="0" x="11"/>
        <item sd="0" x="10"/>
        <item sd="0" x="14"/>
        <item sd="0" x="13"/>
        <item sd="0" x="2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>
      <items count="35">
        <item x="10"/>
        <item x="17"/>
        <item x="25"/>
        <item x="22"/>
        <item x="23"/>
        <item x="21"/>
        <item x="11"/>
        <item x="24"/>
        <item x="30"/>
        <item x="31"/>
        <item x="26"/>
        <item x="16"/>
        <item x="32"/>
        <item x="27"/>
        <item x="20"/>
        <item x="18"/>
        <item x="29"/>
        <item x="9"/>
        <item x="19"/>
        <item x="28"/>
        <item x="5"/>
        <item x="14"/>
        <item x="13"/>
        <item x="15"/>
        <item x="6"/>
        <item x="12"/>
        <item x="0"/>
        <item x="4"/>
        <item x="7"/>
        <item x="8"/>
        <item x="1"/>
        <item x="2"/>
        <item x="3"/>
        <item x="33"/>
        <item t="default"/>
      </items>
    </pivotField>
  </pivotFields>
  <rowFields count="2">
    <field x="1"/>
    <field x="2"/>
  </rowFields>
  <rowItems count="31">
    <i>
      <x v="9"/>
    </i>
    <i>
      <x v="7"/>
    </i>
    <i>
      <x v="12"/>
    </i>
    <i>
      <x v="6"/>
    </i>
    <i>
      <x v="26"/>
    </i>
    <i>
      <x v="2"/>
    </i>
    <i>
      <x v="8"/>
    </i>
    <i>
      <x v="16"/>
    </i>
    <i>
      <x v="22"/>
    </i>
    <i>
      <x v="15"/>
    </i>
    <i>
      <x v="25"/>
    </i>
    <i>
      <x v="18"/>
    </i>
    <i>
      <x v="4"/>
    </i>
    <i>
      <x v="10"/>
    </i>
    <i>
      <x v="11"/>
    </i>
    <i>
      <x v="13"/>
    </i>
    <i>
      <x v="27"/>
    </i>
    <i>
      <x v="3"/>
    </i>
    <i>
      <x v="14"/>
    </i>
    <i>
      <x v="28"/>
    </i>
    <i>
      <x v="1"/>
    </i>
    <i>
      <x v="19"/>
    </i>
    <i>
      <x v="5"/>
    </i>
    <i>
      <x v="23"/>
    </i>
    <i>
      <x v="21"/>
    </i>
    <i>
      <x v="24"/>
    </i>
    <i>
      <x v="20"/>
    </i>
    <i>
      <x v="17"/>
    </i>
    <i>
      <x/>
    </i>
    <i>
      <x v="29"/>
    </i>
    <i t="grand">
      <x/>
    </i>
  </rowItems>
  <colItems count="1">
    <i/>
  </colItems>
  <dataFields count="1">
    <dataField name="Sum of Quantity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cdn.shopify.com/s/files/1/0576/5437/8667/files/1997-05-A-990_008_c0cfb549-07a7-4526-8a45-9cbb24f060d6.jpg?v=1689693380" TargetMode="External"/><Relationship Id="rId13" Type="http://schemas.openxmlformats.org/officeDocument/2006/relationships/hyperlink" Target="https://cdn.shopify.com/s/files/1/0576/5437/8667/products/1992-khaki-1_1738f621-0056-4992-a359-6584b45462cc.jpg?v=1623068484" TargetMode="External"/><Relationship Id="rId3" Type="http://schemas.openxmlformats.org/officeDocument/2006/relationships/hyperlink" Target="https://cdn.shopify.com/s/files/1/0576/5437/8667/files/1997-05-A-990_008_c0cfb549-07a7-4526-8a45-9cbb24f060d6.jpg?v=1689693380" TargetMode="External"/><Relationship Id="rId7" Type="http://schemas.openxmlformats.org/officeDocument/2006/relationships/hyperlink" Target="https://cdn.shopify.com/s/files/1/0576/5437/8667/files/1997-05-A-990_008_c0cfb549-07a7-4526-8a45-9cbb24f060d6.jpg?v=1689693380" TargetMode="External"/><Relationship Id="rId12" Type="http://schemas.openxmlformats.org/officeDocument/2006/relationships/hyperlink" Target="https://cdn.shopify.com/s/files/1/0576/5437/8667/products/1992-khaki-1_1738f621-0056-4992-a359-6584b45462cc.jpg?v=1623068484" TargetMode="External"/><Relationship Id="rId2" Type="http://schemas.openxmlformats.org/officeDocument/2006/relationships/hyperlink" Target="https://cdn.shopify.com/s/files/1/0576/5437/8667/files/1997-05-A-990_008_c0cfb549-07a7-4526-8a45-9cbb24f060d6.jpg?v=1689693380" TargetMode="External"/><Relationship Id="rId1" Type="http://schemas.openxmlformats.org/officeDocument/2006/relationships/hyperlink" Target="https://cdn.shopify.com/s/files/1/0576/5437/8667/files/1997-05-A-990_008_c0cfb549-07a7-4526-8a45-9cbb24f060d6.jpg?v=1689693380" TargetMode="External"/><Relationship Id="rId6" Type="http://schemas.openxmlformats.org/officeDocument/2006/relationships/hyperlink" Target="https://cdn.shopify.com/s/files/1/0576/5437/8667/files/1997-05-A-990_008_c0cfb549-07a7-4526-8a45-9cbb24f060d6.jpg?v=1689693380" TargetMode="External"/><Relationship Id="rId11" Type="http://schemas.openxmlformats.org/officeDocument/2006/relationships/hyperlink" Target="https://cdn.shopify.com/s/files/1/0576/5437/8667/products/1992-khaki-1_1738f621-0056-4992-a359-6584b45462cc.jpg?v=1623068484" TargetMode="External"/><Relationship Id="rId5" Type="http://schemas.openxmlformats.org/officeDocument/2006/relationships/hyperlink" Target="https://cdn.shopify.com/s/files/1/0576/5437/8667/files/1997-05-A-990_008_c0cfb549-07a7-4526-8a45-9cbb24f060d6.jpg?v=1689693380" TargetMode="External"/><Relationship Id="rId10" Type="http://schemas.openxmlformats.org/officeDocument/2006/relationships/hyperlink" Target="https://cdn.shopify.com/s/files/1/0576/5437/8667/products/1992-khaki-1_1738f621-0056-4992-a359-6584b45462cc.jpg?v=1623068484" TargetMode="External"/><Relationship Id="rId4" Type="http://schemas.openxmlformats.org/officeDocument/2006/relationships/hyperlink" Target="https://cdn.shopify.com/s/files/1/0576/5437/8667/files/1997-05-A-990_008_c0cfb549-07a7-4526-8a45-9cbb24f060d6.jpg?v=1689693380" TargetMode="External"/><Relationship Id="rId9" Type="http://schemas.openxmlformats.org/officeDocument/2006/relationships/hyperlink" Target="https://cdn.shopify.com/s/files/1/0576/5437/8667/products/1992-khaki-1_1738f621-0056-4992-a359-6584b45462cc.jpg?v=16230684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tabSelected="1" zoomScale="60" zoomScaleNormal="60" workbookViewId="0">
      <selection activeCell="H6" sqref="H6:H10"/>
    </sheetView>
  </sheetViews>
  <sheetFormatPr defaultColWidth="10.875" defaultRowHeight="15.75"/>
  <cols>
    <col min="1" max="2" width="10.875" style="1"/>
    <col min="3" max="3" width="21.625" style="1" customWidth="1"/>
    <col min="4" max="5" width="40.625" style="1" customWidth="1"/>
    <col min="6" max="6" width="26.375" style="1" customWidth="1"/>
    <col min="7" max="7" width="16.625" style="1" customWidth="1"/>
    <col min="8" max="8" width="14.375" style="1" customWidth="1"/>
    <col min="9" max="9" width="17.5" style="1" hidden="1" customWidth="1"/>
    <col min="10" max="10" width="14" style="1" hidden="1" customWidth="1"/>
    <col min="11" max="16384" width="10.875" style="1"/>
  </cols>
  <sheetData>
    <row r="1" spans="2:10" ht="103.9" customHeight="1">
      <c r="F1" s="2"/>
      <c r="G1" s="3"/>
      <c r="H1" s="3"/>
      <c r="I1" s="4"/>
      <c r="J1" s="3"/>
    </row>
    <row r="2" spans="2:10" ht="76.150000000000006" customHeight="1">
      <c r="B2" s="5" t="s">
        <v>0</v>
      </c>
      <c r="C2" s="6"/>
      <c r="D2" s="6"/>
      <c r="E2" s="6"/>
      <c r="F2" s="2"/>
      <c r="G2" s="3"/>
      <c r="H2" s="3"/>
      <c r="I2" s="4"/>
      <c r="J2" s="3"/>
    </row>
    <row r="3" spans="2:10" ht="43.9" customHeight="1" thickBot="1">
      <c r="F3" s="7"/>
      <c r="G3" s="3"/>
      <c r="H3" s="3"/>
      <c r="I3" s="4"/>
      <c r="J3" s="3"/>
    </row>
    <row r="4" spans="2:10" ht="46.9" customHeight="1" thickBot="1">
      <c r="B4" s="82" t="s">
        <v>1</v>
      </c>
      <c r="C4" s="83"/>
      <c r="D4" s="84"/>
      <c r="E4" s="84"/>
      <c r="F4" s="84"/>
      <c r="G4" s="83"/>
      <c r="H4" s="83"/>
      <c r="I4" s="83"/>
      <c r="J4" s="85"/>
    </row>
    <row r="5" spans="2:10" ht="70.5" thickBot="1">
      <c r="B5" s="86" t="s">
        <v>2</v>
      </c>
      <c r="C5" s="87"/>
      <c r="D5" s="18" t="s">
        <v>34</v>
      </c>
      <c r="E5" s="18" t="s">
        <v>59</v>
      </c>
      <c r="F5" s="19" t="s">
        <v>35</v>
      </c>
      <c r="G5" s="20" t="s">
        <v>3</v>
      </c>
      <c r="H5" s="8" t="s">
        <v>4</v>
      </c>
      <c r="I5" s="9"/>
      <c r="J5" s="10"/>
    </row>
    <row r="6" spans="2:10" ht="163.9" customHeight="1">
      <c r="B6" s="88"/>
      <c r="C6" s="89"/>
      <c r="D6" s="23" t="s">
        <v>36</v>
      </c>
      <c r="E6" s="28" t="s">
        <v>60</v>
      </c>
      <c r="F6" s="23" t="s">
        <v>5</v>
      </c>
      <c r="G6" s="25">
        <f>271+45</f>
        <v>316</v>
      </c>
      <c r="H6" s="61">
        <v>220</v>
      </c>
      <c r="I6" s="62"/>
      <c r="J6" s="63"/>
    </row>
    <row r="7" spans="2:10" ht="172.15" customHeight="1">
      <c r="B7" s="78"/>
      <c r="C7" s="79"/>
      <c r="D7" s="11" t="s">
        <v>37</v>
      </c>
      <c r="E7" s="11" t="s">
        <v>60</v>
      </c>
      <c r="F7" s="11" t="s">
        <v>7</v>
      </c>
      <c r="G7" s="26">
        <v>190</v>
      </c>
      <c r="H7" s="21">
        <v>220</v>
      </c>
      <c r="I7" s="14"/>
      <c r="J7" s="15"/>
    </row>
    <row r="8" spans="2:10" ht="136.15" customHeight="1">
      <c r="B8" s="78"/>
      <c r="C8" s="79"/>
      <c r="D8" s="12" t="s">
        <v>58</v>
      </c>
      <c r="E8" s="12" t="s">
        <v>62</v>
      </c>
      <c r="F8" s="11" t="s">
        <v>9</v>
      </c>
      <c r="G8" s="26">
        <v>125</v>
      </c>
      <c r="H8" s="21">
        <v>250</v>
      </c>
      <c r="I8" s="14"/>
      <c r="J8" s="15"/>
    </row>
    <row r="9" spans="2:10" ht="130.9" customHeight="1">
      <c r="B9" s="78"/>
      <c r="C9" s="79"/>
      <c r="D9" s="11" t="s">
        <v>38</v>
      </c>
      <c r="E9" s="11" t="s">
        <v>60</v>
      </c>
      <c r="F9" s="11" t="s">
        <v>8</v>
      </c>
      <c r="G9" s="26">
        <v>116</v>
      </c>
      <c r="H9" s="21">
        <v>220</v>
      </c>
      <c r="I9" s="14"/>
      <c r="J9" s="15"/>
    </row>
    <row r="10" spans="2:10" ht="163.9" customHeight="1">
      <c r="B10" s="78"/>
      <c r="C10" s="79"/>
      <c r="D10" s="11" t="s">
        <v>39</v>
      </c>
      <c r="E10" s="11" t="s">
        <v>63</v>
      </c>
      <c r="F10" s="11" t="s">
        <v>6</v>
      </c>
      <c r="G10" s="26">
        <f>83+39</f>
        <v>122</v>
      </c>
      <c r="H10" s="21">
        <v>220</v>
      </c>
      <c r="I10" s="14"/>
      <c r="J10" s="15"/>
    </row>
    <row r="11" spans="2:10" ht="178.15" customHeight="1">
      <c r="B11" s="78"/>
      <c r="C11" s="79"/>
      <c r="D11" s="11" t="s">
        <v>40</v>
      </c>
      <c r="E11" s="12" t="s">
        <v>62</v>
      </c>
      <c r="F11" s="11" t="s">
        <v>13</v>
      </c>
      <c r="G11" s="26">
        <v>78</v>
      </c>
      <c r="H11" s="21">
        <v>250</v>
      </c>
      <c r="I11" s="14"/>
      <c r="J11" s="15"/>
    </row>
    <row r="12" spans="2:10" ht="172.9" customHeight="1">
      <c r="B12" s="78"/>
      <c r="C12" s="79"/>
      <c r="D12" s="11" t="s">
        <v>41</v>
      </c>
      <c r="E12" s="11" t="s">
        <v>63</v>
      </c>
      <c r="F12" s="11" t="s">
        <v>11</v>
      </c>
      <c r="G12" s="26">
        <v>76</v>
      </c>
      <c r="H12" s="21">
        <v>220</v>
      </c>
      <c r="I12" s="14"/>
      <c r="J12" s="15"/>
    </row>
    <row r="13" spans="2:10" ht="133.15" customHeight="1">
      <c r="B13" s="78"/>
      <c r="C13" s="79"/>
      <c r="D13" s="11" t="s">
        <v>42</v>
      </c>
      <c r="E13" s="11" t="s">
        <v>60</v>
      </c>
      <c r="F13" s="11" t="s">
        <v>10</v>
      </c>
      <c r="G13" s="26">
        <v>73</v>
      </c>
      <c r="H13" s="21">
        <v>250</v>
      </c>
      <c r="I13" s="14"/>
      <c r="J13" s="15"/>
    </row>
    <row r="14" spans="2:10" ht="133.15" customHeight="1">
      <c r="B14" s="78"/>
      <c r="C14" s="79"/>
      <c r="D14" s="11" t="s">
        <v>43</v>
      </c>
      <c r="E14" s="11" t="s">
        <v>60</v>
      </c>
      <c r="F14" s="11" t="s">
        <v>12</v>
      </c>
      <c r="G14" s="26">
        <v>68</v>
      </c>
      <c r="H14" s="21">
        <v>250</v>
      </c>
      <c r="I14" s="14"/>
      <c r="J14" s="15"/>
    </row>
    <row r="15" spans="2:10" ht="151.15" customHeight="1">
      <c r="B15" s="78"/>
      <c r="C15" s="79"/>
      <c r="D15" s="11" t="s">
        <v>49</v>
      </c>
      <c r="E15" s="12" t="s">
        <v>62</v>
      </c>
      <c r="F15" s="11" t="s">
        <v>16</v>
      </c>
      <c r="G15" s="26">
        <v>54</v>
      </c>
      <c r="H15" s="21">
        <v>250</v>
      </c>
      <c r="I15" s="14"/>
      <c r="J15" s="15"/>
    </row>
    <row r="16" spans="2:10" ht="151.15" customHeight="1">
      <c r="B16" s="78"/>
      <c r="C16" s="79"/>
      <c r="D16" s="11" t="s">
        <v>45</v>
      </c>
      <c r="E16" s="11" t="s">
        <v>60</v>
      </c>
      <c r="F16" s="11" t="s">
        <v>15</v>
      </c>
      <c r="G16" s="26">
        <v>41</v>
      </c>
      <c r="H16" s="21">
        <v>220</v>
      </c>
      <c r="I16" s="14"/>
      <c r="J16" s="15"/>
    </row>
    <row r="17" spans="2:10" ht="163.9" customHeight="1">
      <c r="B17" s="78"/>
      <c r="C17" s="79"/>
      <c r="D17" s="11" t="s">
        <v>46</v>
      </c>
      <c r="E17" s="11" t="s">
        <v>60</v>
      </c>
      <c r="F17" s="11" t="s">
        <v>20</v>
      </c>
      <c r="G17" s="26">
        <v>30</v>
      </c>
      <c r="H17" s="21">
        <v>220</v>
      </c>
      <c r="I17" s="14"/>
      <c r="J17" s="15"/>
    </row>
    <row r="18" spans="2:10" ht="135" customHeight="1">
      <c r="B18" s="78"/>
      <c r="C18" s="79"/>
      <c r="D18" s="11" t="s">
        <v>47</v>
      </c>
      <c r="E18" s="11" t="s">
        <v>60</v>
      </c>
      <c r="F18" s="11" t="s">
        <v>21</v>
      </c>
      <c r="G18" s="26">
        <v>52</v>
      </c>
      <c r="H18" s="21">
        <v>220</v>
      </c>
      <c r="I18" s="14"/>
      <c r="J18" s="15"/>
    </row>
    <row r="19" spans="2:10" ht="129" customHeight="1">
      <c r="B19" s="78"/>
      <c r="C19" s="79"/>
      <c r="D19" s="11" t="s">
        <v>48</v>
      </c>
      <c r="E19" s="11" t="s">
        <v>60</v>
      </c>
      <c r="F19" s="11" t="s">
        <v>24</v>
      </c>
      <c r="G19" s="26">
        <v>28</v>
      </c>
      <c r="H19" s="21">
        <v>220</v>
      </c>
      <c r="I19" s="14"/>
      <c r="J19" s="15"/>
    </row>
    <row r="20" spans="2:10" ht="127.15" customHeight="1">
      <c r="B20" s="78"/>
      <c r="C20" s="79"/>
      <c r="D20" s="11" t="s">
        <v>48</v>
      </c>
      <c r="E20" s="11" t="s">
        <v>60</v>
      </c>
      <c r="F20" s="11" t="s">
        <v>23</v>
      </c>
      <c r="G20" s="26">
        <v>26</v>
      </c>
      <c r="H20" s="21">
        <v>220</v>
      </c>
      <c r="I20" s="14"/>
      <c r="J20" s="15"/>
    </row>
    <row r="21" spans="2:10" ht="151.15" customHeight="1">
      <c r="B21" s="78"/>
      <c r="C21" s="79"/>
      <c r="D21" s="11" t="s">
        <v>48</v>
      </c>
      <c r="E21" s="11" t="s">
        <v>60</v>
      </c>
      <c r="F21" s="11" t="s">
        <v>22</v>
      </c>
      <c r="G21" s="26">
        <v>24</v>
      </c>
      <c r="H21" s="21">
        <v>220</v>
      </c>
      <c r="I21" s="14"/>
      <c r="J21" s="15"/>
    </row>
    <row r="22" spans="2:10" ht="129" customHeight="1">
      <c r="B22" s="78"/>
      <c r="C22" s="79"/>
      <c r="D22" s="11" t="s">
        <v>44</v>
      </c>
      <c r="E22" s="12" t="s">
        <v>62</v>
      </c>
      <c r="F22" s="11" t="s">
        <v>19</v>
      </c>
      <c r="G22" s="26">
        <v>16</v>
      </c>
      <c r="H22" s="21">
        <v>250</v>
      </c>
      <c r="I22" s="14"/>
      <c r="J22" s="15"/>
    </row>
    <row r="23" spans="2:10" ht="127.15" customHeight="1">
      <c r="B23" s="78"/>
      <c r="C23" s="79"/>
      <c r="D23" s="11" t="s">
        <v>50</v>
      </c>
      <c r="E23" s="11" t="s">
        <v>63</v>
      </c>
      <c r="F23" s="11" t="s">
        <v>25</v>
      </c>
      <c r="G23" s="26">
        <v>13</v>
      </c>
      <c r="H23" s="21">
        <v>220</v>
      </c>
      <c r="I23" s="14"/>
      <c r="J23" s="15"/>
    </row>
    <row r="24" spans="2:10" ht="124.9" customHeight="1">
      <c r="B24" s="78"/>
      <c r="C24" s="79"/>
      <c r="D24" s="11" t="s">
        <v>51</v>
      </c>
      <c r="E24" s="11" t="s">
        <v>61</v>
      </c>
      <c r="F24" s="11" t="s">
        <v>28</v>
      </c>
      <c r="G24" s="26">
        <v>11</v>
      </c>
      <c r="H24" s="21">
        <v>170</v>
      </c>
      <c r="I24" s="14"/>
      <c r="J24" s="15"/>
    </row>
    <row r="25" spans="2:10" ht="127.9" customHeight="1">
      <c r="B25" s="78"/>
      <c r="C25" s="79"/>
      <c r="D25" s="11" t="s">
        <v>52</v>
      </c>
      <c r="E25" s="11" t="s">
        <v>65</v>
      </c>
      <c r="F25" s="11" t="s">
        <v>27</v>
      </c>
      <c r="G25" s="26">
        <v>10</v>
      </c>
      <c r="H25" s="21">
        <v>110</v>
      </c>
      <c r="I25" s="14"/>
      <c r="J25" s="15"/>
    </row>
    <row r="26" spans="2:10" ht="124.15" customHeight="1">
      <c r="B26" s="78"/>
      <c r="C26" s="79"/>
      <c r="D26" s="11" t="s">
        <v>53</v>
      </c>
      <c r="E26" s="11" t="s">
        <v>64</v>
      </c>
      <c r="F26" s="11" t="s">
        <v>32</v>
      </c>
      <c r="G26" s="26">
        <v>10</v>
      </c>
      <c r="H26" s="21">
        <v>185</v>
      </c>
      <c r="I26" s="14"/>
      <c r="J26" s="15"/>
    </row>
    <row r="27" spans="2:10" ht="121.9" customHeight="1">
      <c r="B27" s="78"/>
      <c r="C27" s="79"/>
      <c r="D27" s="11" t="s">
        <v>54</v>
      </c>
      <c r="E27" s="11" t="s">
        <v>60</v>
      </c>
      <c r="F27" s="11" t="s">
        <v>31</v>
      </c>
      <c r="G27" s="26">
        <v>9</v>
      </c>
      <c r="H27" s="21">
        <v>220</v>
      </c>
      <c r="I27" s="14"/>
      <c r="J27" s="15"/>
    </row>
    <row r="28" spans="2:10" ht="114" customHeight="1">
      <c r="B28" s="78"/>
      <c r="C28" s="79"/>
      <c r="D28" s="11" t="s">
        <v>55</v>
      </c>
      <c r="E28" s="11" t="s">
        <v>60</v>
      </c>
      <c r="F28" s="11" t="s">
        <v>33</v>
      </c>
      <c r="G28" s="26">
        <v>8</v>
      </c>
      <c r="H28" s="21">
        <v>220</v>
      </c>
      <c r="I28" s="14"/>
      <c r="J28" s="15"/>
    </row>
    <row r="29" spans="2:10" ht="133.9" customHeight="1">
      <c r="B29" s="78"/>
      <c r="C29" s="79"/>
      <c r="D29" s="11" t="s">
        <v>56</v>
      </c>
      <c r="E29" s="11" t="s">
        <v>60</v>
      </c>
      <c r="F29" s="11" t="s">
        <v>30</v>
      </c>
      <c r="G29" s="26">
        <v>7</v>
      </c>
      <c r="H29" s="21">
        <v>220</v>
      </c>
      <c r="I29" s="14"/>
      <c r="J29" s="15"/>
    </row>
    <row r="30" spans="2:10" ht="121.9" customHeight="1" thickBot="1">
      <c r="B30" s="80"/>
      <c r="C30" s="81"/>
      <c r="D30" s="24" t="s">
        <v>57</v>
      </c>
      <c r="E30" s="24" t="s">
        <v>61</v>
      </c>
      <c r="F30" s="24" t="s">
        <v>29</v>
      </c>
      <c r="G30" s="27">
        <v>6</v>
      </c>
      <c r="H30" s="22">
        <v>185</v>
      </c>
      <c r="I30" s="16"/>
      <c r="J30" s="17"/>
    </row>
    <row r="32" spans="2:10">
      <c r="B32" s="73"/>
      <c r="C32" s="73"/>
      <c r="D32" s="73"/>
      <c r="E32" s="73"/>
      <c r="F32" s="73"/>
      <c r="G32" s="73">
        <f>SUM(G6:G31)</f>
        <v>1509</v>
      </c>
      <c r="H32" s="73"/>
    </row>
    <row r="33" spans="2:8">
      <c r="B33" s="73"/>
      <c r="C33" s="73"/>
      <c r="D33" s="73"/>
      <c r="E33" s="73"/>
      <c r="F33" s="73"/>
      <c r="G33" s="73"/>
      <c r="H33" s="73"/>
    </row>
    <row r="34" spans="2:8" ht="31.5">
      <c r="B34" s="73"/>
      <c r="C34" s="73"/>
      <c r="D34" s="73"/>
      <c r="E34" s="73"/>
      <c r="F34" s="73"/>
      <c r="G34" s="75"/>
      <c r="H34" s="73"/>
    </row>
    <row r="35" spans="2:8">
      <c r="B35" s="73"/>
      <c r="C35" s="73"/>
      <c r="D35" s="73"/>
      <c r="E35" s="73"/>
      <c r="F35" s="73"/>
      <c r="G35" s="73"/>
      <c r="H35" s="73"/>
    </row>
    <row r="36" spans="2:8">
      <c r="B36" s="73"/>
      <c r="C36" s="73"/>
      <c r="D36" s="73"/>
      <c r="E36" s="73"/>
      <c r="F36" s="73"/>
      <c r="G36" s="73"/>
      <c r="H36" s="73"/>
    </row>
    <row r="37" spans="2:8">
      <c r="B37" s="73"/>
      <c r="C37" s="73"/>
      <c r="D37" s="73"/>
      <c r="E37" s="73"/>
      <c r="F37" s="73"/>
      <c r="G37" s="73"/>
      <c r="H37" s="73"/>
    </row>
    <row r="38" spans="2:8">
      <c r="B38" s="74"/>
      <c r="C38" s="74"/>
      <c r="D38" s="74"/>
      <c r="E38" s="74"/>
      <c r="F38" s="74"/>
      <c r="G38" s="74"/>
      <c r="H38" s="74"/>
    </row>
  </sheetData>
  <mergeCells count="27">
    <mergeCell ref="B4:J4"/>
    <mergeCell ref="B5:C5"/>
    <mergeCell ref="B6:C6"/>
    <mergeCell ref="B7:C7"/>
    <mergeCell ref="B8:C8"/>
    <mergeCell ref="B15:C15"/>
    <mergeCell ref="B16:C16"/>
    <mergeCell ref="B9:C9"/>
    <mergeCell ref="B10:C10"/>
    <mergeCell ref="B11:C11"/>
    <mergeCell ref="B12:C12"/>
    <mergeCell ref="B13:C13"/>
    <mergeCell ref="B14:C14"/>
    <mergeCell ref="B17:C17"/>
    <mergeCell ref="B18:C18"/>
    <mergeCell ref="B19:C19"/>
    <mergeCell ref="B20:C20"/>
    <mergeCell ref="B21:C21"/>
    <mergeCell ref="B28:C28"/>
    <mergeCell ref="B29:C29"/>
    <mergeCell ref="B30:C30"/>
    <mergeCell ref="B22:C22"/>
    <mergeCell ref="B23:C23"/>
    <mergeCell ref="B24:C24"/>
    <mergeCell ref="B25:C25"/>
    <mergeCell ref="B26:C26"/>
    <mergeCell ref="B27:C2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4"/>
  <sheetViews>
    <sheetView workbookViewId="0">
      <selection activeCell="E34" sqref="E34"/>
    </sheetView>
  </sheetViews>
  <sheetFormatPr defaultColWidth="10.875" defaultRowHeight="15.75"/>
  <cols>
    <col min="1" max="1" width="10.875" style="1"/>
    <col min="2" max="2" width="19.5" style="1" bestFit="1" customWidth="1"/>
    <col min="3" max="3" width="8.875" style="1" bestFit="1" customWidth="1"/>
    <col min="4" max="16384" width="10.875" style="1"/>
  </cols>
  <sheetData>
    <row r="2" spans="2:3" ht="39" customHeight="1">
      <c r="B2" s="7" t="s">
        <v>601</v>
      </c>
    </row>
    <row r="5" spans="2:3">
      <c r="B5" s="1" t="s">
        <v>281</v>
      </c>
      <c r="C5" s="1" t="s">
        <v>284</v>
      </c>
    </row>
    <row r="6" spans="2:3">
      <c r="B6" s="60" t="s">
        <v>5</v>
      </c>
      <c r="C6" s="1">
        <v>316</v>
      </c>
    </row>
    <row r="7" spans="2:3">
      <c r="B7" s="60" t="s">
        <v>17</v>
      </c>
      <c r="C7" s="1">
        <v>190</v>
      </c>
    </row>
    <row r="8" spans="2:3">
      <c r="B8" s="60" t="s">
        <v>9</v>
      </c>
      <c r="C8" s="1">
        <v>125</v>
      </c>
    </row>
    <row r="9" spans="2:3">
      <c r="B9" s="60" t="s">
        <v>8</v>
      </c>
      <c r="C9" s="1">
        <v>116</v>
      </c>
    </row>
    <row r="10" spans="2:3">
      <c r="B10" s="60" t="s">
        <v>13</v>
      </c>
      <c r="C10" s="1">
        <v>78</v>
      </c>
    </row>
    <row r="11" spans="2:3">
      <c r="B11" s="60" t="s">
        <v>11</v>
      </c>
      <c r="C11" s="1">
        <v>76</v>
      </c>
    </row>
    <row r="12" spans="2:3">
      <c r="B12" s="60" t="s">
        <v>10</v>
      </c>
      <c r="C12" s="1">
        <v>73</v>
      </c>
    </row>
    <row r="13" spans="2:3">
      <c r="B13" s="60" t="s">
        <v>12</v>
      </c>
      <c r="C13" s="1">
        <v>68</v>
      </c>
    </row>
    <row r="14" spans="2:3">
      <c r="B14" s="60" t="s">
        <v>14</v>
      </c>
      <c r="C14" s="1">
        <v>59</v>
      </c>
    </row>
    <row r="15" spans="2:3">
      <c r="B15" s="60" t="s">
        <v>16</v>
      </c>
      <c r="C15" s="1">
        <v>54</v>
      </c>
    </row>
    <row r="16" spans="2:3">
      <c r="B16" s="60" t="s">
        <v>21</v>
      </c>
      <c r="C16" s="1">
        <v>52</v>
      </c>
    </row>
    <row r="17" spans="2:3">
      <c r="B17" s="60" t="s">
        <v>15</v>
      </c>
      <c r="C17" s="1">
        <v>41</v>
      </c>
    </row>
    <row r="18" spans="2:3">
      <c r="B18" s="60" t="s">
        <v>18</v>
      </c>
      <c r="C18" s="1">
        <v>39</v>
      </c>
    </row>
    <row r="19" spans="2:3">
      <c r="B19" s="60" t="s">
        <v>19</v>
      </c>
      <c r="C19" s="1">
        <v>37</v>
      </c>
    </row>
    <row r="20" spans="2:3">
      <c r="B20" s="60" t="s">
        <v>20</v>
      </c>
      <c r="C20" s="1">
        <v>30</v>
      </c>
    </row>
    <row r="21" spans="2:3">
      <c r="B21" s="60" t="s">
        <v>24</v>
      </c>
      <c r="C21" s="1">
        <v>28</v>
      </c>
    </row>
    <row r="22" spans="2:3">
      <c r="B22" s="60" t="s">
        <v>23</v>
      </c>
      <c r="C22" s="1">
        <v>27</v>
      </c>
    </row>
    <row r="23" spans="2:3">
      <c r="B23" s="60" t="s">
        <v>22</v>
      </c>
      <c r="C23" s="1">
        <v>24</v>
      </c>
    </row>
    <row r="24" spans="2:3">
      <c r="B24" s="60" t="s">
        <v>25</v>
      </c>
      <c r="C24" s="1">
        <v>13</v>
      </c>
    </row>
    <row r="25" spans="2:3">
      <c r="B25" s="60" t="s">
        <v>28</v>
      </c>
      <c r="C25" s="1">
        <v>11</v>
      </c>
    </row>
    <row r="26" spans="2:3">
      <c r="B26" s="60" t="s">
        <v>26</v>
      </c>
      <c r="C26" s="1">
        <v>11</v>
      </c>
    </row>
    <row r="27" spans="2:3">
      <c r="B27" s="60" t="s">
        <v>32</v>
      </c>
      <c r="C27" s="1">
        <v>10</v>
      </c>
    </row>
    <row r="28" spans="2:3">
      <c r="B28" s="60" t="s">
        <v>27</v>
      </c>
      <c r="C28" s="1">
        <v>10</v>
      </c>
    </row>
    <row r="29" spans="2:3">
      <c r="B29" s="60" t="s">
        <v>31</v>
      </c>
      <c r="C29" s="1">
        <v>9</v>
      </c>
    </row>
    <row r="30" spans="2:3">
      <c r="B30" s="60" t="s">
        <v>33</v>
      </c>
      <c r="C30" s="1">
        <v>8</v>
      </c>
    </row>
    <row r="31" spans="2:3">
      <c r="B31" s="60" t="s">
        <v>30</v>
      </c>
      <c r="C31" s="1">
        <v>7</v>
      </c>
    </row>
    <row r="32" spans="2:3">
      <c r="B32" s="60" t="s">
        <v>29</v>
      </c>
      <c r="C32" s="1">
        <v>6</v>
      </c>
    </row>
    <row r="33" spans="2:3">
      <c r="B33" s="60" t="s">
        <v>282</v>
      </c>
    </row>
    <row r="34" spans="2:3">
      <c r="B34" s="60" t="s">
        <v>283</v>
      </c>
      <c r="C34" s="1">
        <v>1518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2"/>
  <sheetViews>
    <sheetView zoomScale="50" workbookViewId="0">
      <selection activeCell="R34" sqref="R34"/>
    </sheetView>
  </sheetViews>
  <sheetFormatPr defaultColWidth="10.875" defaultRowHeight="15.75"/>
  <cols>
    <col min="1" max="2" width="10.875" style="1"/>
    <col min="3" max="3" width="26" style="1" customWidth="1"/>
    <col min="4" max="5" width="40.625" style="1" customWidth="1"/>
    <col min="6" max="6" width="26.375" style="1" customWidth="1"/>
    <col min="7" max="7" width="16.625" style="1" customWidth="1"/>
    <col min="8" max="8" width="14.375" style="1" customWidth="1"/>
    <col min="9" max="9" width="17.875" style="1" hidden="1" customWidth="1"/>
    <col min="10" max="10" width="14" style="1" hidden="1" customWidth="1"/>
    <col min="11" max="16384" width="10.875" style="1"/>
  </cols>
  <sheetData>
    <row r="1" spans="2:10" ht="103.9" customHeight="1">
      <c r="F1" s="2"/>
      <c r="G1" s="3"/>
      <c r="H1" s="3"/>
      <c r="I1" s="4"/>
      <c r="J1" s="3"/>
    </row>
    <row r="2" spans="2:10" ht="76.150000000000006" customHeight="1">
      <c r="B2" s="5" t="s">
        <v>596</v>
      </c>
      <c r="C2" s="6"/>
      <c r="D2" s="6"/>
      <c r="E2" s="6"/>
      <c r="F2" s="2"/>
      <c r="G2" s="3"/>
      <c r="H2" s="3"/>
      <c r="I2" s="4"/>
      <c r="J2" s="3"/>
    </row>
    <row r="3" spans="2:10" ht="43.9" customHeight="1" thickBot="1">
      <c r="F3" s="7"/>
      <c r="G3" s="3"/>
      <c r="H3" s="3"/>
      <c r="I3" s="4"/>
      <c r="J3" s="3"/>
    </row>
    <row r="4" spans="2:10" ht="46.9" customHeight="1" thickBot="1">
      <c r="B4" s="82" t="s">
        <v>1</v>
      </c>
      <c r="C4" s="83"/>
      <c r="D4" s="84"/>
      <c r="E4" s="84"/>
      <c r="F4" s="84"/>
      <c r="G4" s="83"/>
      <c r="H4" s="83"/>
      <c r="I4" s="83"/>
      <c r="J4" s="85"/>
    </row>
    <row r="5" spans="2:10" ht="70.5" thickBot="1">
      <c r="B5" s="91" t="s">
        <v>2</v>
      </c>
      <c r="C5" s="92"/>
      <c r="D5" s="69" t="s">
        <v>34</v>
      </c>
      <c r="E5" s="70" t="s">
        <v>59</v>
      </c>
      <c r="F5" s="71" t="s">
        <v>35</v>
      </c>
      <c r="G5" s="72" t="s">
        <v>3</v>
      </c>
      <c r="H5" s="8" t="s">
        <v>4</v>
      </c>
      <c r="I5" s="9"/>
      <c r="J5" s="10"/>
    </row>
    <row r="6" spans="2:10" ht="202.9" customHeight="1">
      <c r="B6" s="93"/>
      <c r="C6" s="94"/>
      <c r="D6" s="65" t="s">
        <v>36</v>
      </c>
      <c r="E6" s="66" t="s">
        <v>60</v>
      </c>
      <c r="F6" s="67" t="s">
        <v>566</v>
      </c>
      <c r="G6" s="64">
        <v>2974</v>
      </c>
      <c r="H6" s="68">
        <v>220</v>
      </c>
      <c r="I6" s="14"/>
      <c r="J6" s="15"/>
    </row>
    <row r="7" spans="2:10" ht="196.15" customHeight="1">
      <c r="B7" s="78"/>
      <c r="C7" s="90"/>
      <c r="D7" s="58" t="s">
        <v>38</v>
      </c>
      <c r="E7" s="55" t="s">
        <v>60</v>
      </c>
      <c r="F7" s="26" t="s">
        <v>567</v>
      </c>
      <c r="G7" s="29">
        <v>244</v>
      </c>
      <c r="H7" s="13">
        <v>220</v>
      </c>
      <c r="I7" s="50"/>
      <c r="J7" s="51"/>
    </row>
    <row r="8" spans="2:10" ht="184.15" customHeight="1">
      <c r="B8" s="78"/>
      <c r="C8" s="90"/>
      <c r="D8" s="58" t="s">
        <v>39</v>
      </c>
      <c r="E8" s="56" t="s">
        <v>63</v>
      </c>
      <c r="F8" s="26" t="s">
        <v>574</v>
      </c>
      <c r="G8" s="29">
        <v>198</v>
      </c>
      <c r="H8" s="13">
        <v>220</v>
      </c>
      <c r="I8" s="50"/>
      <c r="J8" s="51"/>
    </row>
    <row r="9" spans="2:10" ht="175.9" customHeight="1">
      <c r="B9" s="78"/>
      <c r="C9" s="90"/>
      <c r="D9" s="58" t="s">
        <v>37</v>
      </c>
      <c r="E9" s="55" t="s">
        <v>60</v>
      </c>
      <c r="F9" s="26" t="s">
        <v>568</v>
      </c>
      <c r="G9" s="29">
        <v>137</v>
      </c>
      <c r="H9" s="13">
        <v>220</v>
      </c>
      <c r="I9" s="50"/>
      <c r="J9" s="51"/>
    </row>
    <row r="10" spans="2:10" ht="183" customHeight="1">
      <c r="B10" s="78"/>
      <c r="C10" s="90"/>
      <c r="D10" s="58" t="s">
        <v>382</v>
      </c>
      <c r="E10" s="55" t="s">
        <v>62</v>
      </c>
      <c r="F10" s="26" t="s">
        <v>576</v>
      </c>
      <c r="G10" s="29">
        <v>78</v>
      </c>
      <c r="H10" s="13">
        <v>350</v>
      </c>
      <c r="I10" s="50"/>
      <c r="J10" s="51"/>
    </row>
    <row r="11" spans="2:10" ht="183" customHeight="1">
      <c r="B11" s="78"/>
      <c r="C11" s="90"/>
      <c r="D11" s="58" t="s">
        <v>450</v>
      </c>
      <c r="E11" s="56" t="s">
        <v>61</v>
      </c>
      <c r="F11" s="26" t="s">
        <v>583</v>
      </c>
      <c r="G11" s="29">
        <v>68</v>
      </c>
      <c r="H11" s="13">
        <v>185</v>
      </c>
      <c r="I11" s="50"/>
      <c r="J11" s="51"/>
    </row>
    <row r="12" spans="2:10" ht="183" customHeight="1">
      <c r="B12" s="78"/>
      <c r="C12" s="90"/>
      <c r="D12" s="58" t="s">
        <v>353</v>
      </c>
      <c r="E12" s="55" t="s">
        <v>60</v>
      </c>
      <c r="F12" s="26" t="s">
        <v>573</v>
      </c>
      <c r="G12" s="29">
        <v>47</v>
      </c>
      <c r="H12" s="13">
        <v>250</v>
      </c>
      <c r="I12" s="50"/>
      <c r="J12" s="51"/>
    </row>
    <row r="13" spans="2:10" ht="220.9" customHeight="1">
      <c r="B13" s="78"/>
      <c r="C13" s="90"/>
      <c r="D13" s="58" t="s">
        <v>600</v>
      </c>
      <c r="E13" s="55" t="s">
        <v>60</v>
      </c>
      <c r="F13" s="26" t="s">
        <v>592</v>
      </c>
      <c r="G13" s="29">
        <v>42</v>
      </c>
      <c r="H13" s="13">
        <v>300</v>
      </c>
      <c r="I13" s="50"/>
      <c r="J13" s="51"/>
    </row>
    <row r="14" spans="2:10" ht="183" customHeight="1">
      <c r="B14" s="78"/>
      <c r="C14" s="90"/>
      <c r="D14" s="58" t="s">
        <v>475</v>
      </c>
      <c r="E14" s="55" t="s">
        <v>476</v>
      </c>
      <c r="F14" s="26" t="s">
        <v>588</v>
      </c>
      <c r="G14" s="29">
        <v>37</v>
      </c>
      <c r="H14" s="13">
        <v>250</v>
      </c>
      <c r="I14" s="50"/>
      <c r="J14" s="51"/>
    </row>
    <row r="15" spans="2:10" ht="183" customHeight="1">
      <c r="B15" s="78"/>
      <c r="C15" s="90"/>
      <c r="D15" s="58" t="s">
        <v>466</v>
      </c>
      <c r="E15" s="56" t="s">
        <v>553</v>
      </c>
      <c r="F15" s="26" t="s">
        <v>587</v>
      </c>
      <c r="G15" s="29">
        <v>27</v>
      </c>
      <c r="H15" s="13">
        <v>220</v>
      </c>
      <c r="I15" s="50"/>
      <c r="J15" s="51"/>
    </row>
    <row r="16" spans="2:10" ht="183" customHeight="1">
      <c r="B16" s="78"/>
      <c r="C16" s="90"/>
      <c r="D16" s="58" t="s">
        <v>396</v>
      </c>
      <c r="E16" s="56" t="s">
        <v>62</v>
      </c>
      <c r="F16" s="26" t="s">
        <v>577</v>
      </c>
      <c r="G16" s="29">
        <v>26</v>
      </c>
      <c r="H16" s="13">
        <v>350</v>
      </c>
      <c r="I16" s="50"/>
      <c r="J16" s="51"/>
    </row>
    <row r="17" spans="2:10" ht="183" customHeight="1">
      <c r="B17" s="78"/>
      <c r="C17" s="90"/>
      <c r="D17" s="58" t="s">
        <v>526</v>
      </c>
      <c r="E17" s="55" t="s">
        <v>597</v>
      </c>
      <c r="F17" s="26" t="s">
        <v>593</v>
      </c>
      <c r="G17" s="29">
        <v>21</v>
      </c>
      <c r="H17" s="13">
        <v>230</v>
      </c>
      <c r="I17" s="50"/>
      <c r="J17" s="51"/>
    </row>
    <row r="18" spans="2:10" ht="183" customHeight="1">
      <c r="B18" s="78"/>
      <c r="C18" s="90"/>
      <c r="D18" s="58" t="s">
        <v>335</v>
      </c>
      <c r="E18" s="55" t="s">
        <v>60</v>
      </c>
      <c r="F18" s="26" t="s">
        <v>569</v>
      </c>
      <c r="G18" s="29">
        <v>17</v>
      </c>
      <c r="H18" s="13">
        <v>220</v>
      </c>
      <c r="I18" s="50"/>
      <c r="J18" s="51"/>
    </row>
    <row r="19" spans="2:10" ht="192" customHeight="1">
      <c r="B19" s="78"/>
      <c r="C19" s="90"/>
      <c r="D19" s="58" t="s">
        <v>341</v>
      </c>
      <c r="E19" s="55" t="s">
        <v>60</v>
      </c>
      <c r="F19" s="26" t="s">
        <v>570</v>
      </c>
      <c r="G19" s="29">
        <v>17</v>
      </c>
      <c r="H19" s="13">
        <v>220</v>
      </c>
      <c r="I19" s="50"/>
      <c r="J19" s="51"/>
    </row>
    <row r="20" spans="2:10" ht="204" customHeight="1">
      <c r="B20" s="78"/>
      <c r="C20" s="90"/>
      <c r="D20" s="58" t="s">
        <v>433</v>
      </c>
      <c r="E20" s="55" t="s">
        <v>60</v>
      </c>
      <c r="F20" s="26" t="s">
        <v>581</v>
      </c>
      <c r="G20" s="29">
        <v>16</v>
      </c>
      <c r="H20" s="13">
        <v>270</v>
      </c>
      <c r="I20" s="50"/>
      <c r="J20" s="51"/>
    </row>
    <row r="21" spans="2:10" ht="183" customHeight="1">
      <c r="B21" s="78"/>
      <c r="C21" s="90"/>
      <c r="D21" s="58" t="s">
        <v>376</v>
      </c>
      <c r="E21" s="55" t="s">
        <v>63</v>
      </c>
      <c r="F21" s="26" t="s">
        <v>575</v>
      </c>
      <c r="G21" s="29">
        <v>14</v>
      </c>
      <c r="H21" s="13">
        <v>220</v>
      </c>
      <c r="I21" s="50"/>
      <c r="J21" s="51"/>
    </row>
    <row r="22" spans="2:10" ht="183" customHeight="1">
      <c r="B22" s="78"/>
      <c r="C22" s="90"/>
      <c r="D22" s="58" t="s">
        <v>426</v>
      </c>
      <c r="E22" s="55" t="s">
        <v>598</v>
      </c>
      <c r="F22" s="26" t="s">
        <v>580</v>
      </c>
      <c r="G22" s="29">
        <v>13</v>
      </c>
      <c r="H22" s="13">
        <v>400</v>
      </c>
      <c r="I22" s="50"/>
      <c r="J22" s="51"/>
    </row>
    <row r="23" spans="2:10" ht="210" customHeight="1">
      <c r="B23" s="78"/>
      <c r="C23" s="90"/>
      <c r="D23" s="58" t="s">
        <v>349</v>
      </c>
      <c r="E23" s="56" t="s">
        <v>60</v>
      </c>
      <c r="F23" s="26" t="s">
        <v>572</v>
      </c>
      <c r="G23" s="29">
        <v>12</v>
      </c>
      <c r="H23" s="13">
        <v>220</v>
      </c>
      <c r="I23" s="50"/>
      <c r="J23" s="51"/>
    </row>
    <row r="24" spans="2:10" ht="148.15" customHeight="1">
      <c r="B24" s="78"/>
      <c r="C24" s="90"/>
      <c r="D24" s="58" t="s">
        <v>458</v>
      </c>
      <c r="E24" s="55" t="s">
        <v>597</v>
      </c>
      <c r="F24" s="26" t="s">
        <v>586</v>
      </c>
      <c r="G24" s="29">
        <v>12</v>
      </c>
      <c r="H24" s="13">
        <v>185</v>
      </c>
      <c r="I24" s="50"/>
      <c r="J24" s="51"/>
    </row>
    <row r="25" spans="2:10" ht="223.15" customHeight="1">
      <c r="B25" s="78"/>
      <c r="C25" s="90"/>
      <c r="D25" s="58" t="s">
        <v>418</v>
      </c>
      <c r="E25" s="55" t="s">
        <v>598</v>
      </c>
      <c r="F25" s="26" t="s">
        <v>579</v>
      </c>
      <c r="G25" s="29">
        <v>11</v>
      </c>
      <c r="H25" s="13">
        <v>350</v>
      </c>
      <c r="I25" s="50"/>
      <c r="J25" s="51"/>
    </row>
    <row r="26" spans="2:10" ht="183" customHeight="1">
      <c r="B26" s="78"/>
      <c r="C26" s="90"/>
      <c r="D26" s="58" t="s">
        <v>453</v>
      </c>
      <c r="E26" s="55" t="s">
        <v>61</v>
      </c>
      <c r="F26" s="26" t="s">
        <v>584</v>
      </c>
      <c r="G26" s="29">
        <v>11</v>
      </c>
      <c r="H26" s="13">
        <v>185</v>
      </c>
      <c r="I26" s="50"/>
      <c r="J26" s="51"/>
    </row>
    <row r="27" spans="2:10" ht="183" customHeight="1">
      <c r="B27" s="78"/>
      <c r="C27" s="90"/>
      <c r="D27" s="58" t="s">
        <v>496</v>
      </c>
      <c r="E27" s="55" t="s">
        <v>599</v>
      </c>
      <c r="F27" s="26" t="s">
        <v>591</v>
      </c>
      <c r="G27" s="29">
        <v>10</v>
      </c>
      <c r="H27" s="13">
        <v>270</v>
      </c>
      <c r="I27" s="50"/>
      <c r="J27" s="51"/>
    </row>
    <row r="28" spans="2:10" ht="183" customHeight="1">
      <c r="B28" s="78"/>
      <c r="C28" s="90"/>
      <c r="D28" s="58" t="s">
        <v>552</v>
      </c>
      <c r="E28" s="55" t="s">
        <v>553</v>
      </c>
      <c r="F28" s="26" t="s">
        <v>594</v>
      </c>
      <c r="G28" s="29">
        <v>10</v>
      </c>
      <c r="H28" s="13">
        <v>230</v>
      </c>
      <c r="I28" s="50"/>
      <c r="J28" s="51"/>
    </row>
    <row r="29" spans="2:10" ht="175.15" customHeight="1">
      <c r="B29" s="78"/>
      <c r="C29" s="90"/>
      <c r="D29" s="58" t="s">
        <v>345</v>
      </c>
      <c r="E29" s="55" t="s">
        <v>60</v>
      </c>
      <c r="F29" s="26" t="s">
        <v>571</v>
      </c>
      <c r="G29" s="29">
        <v>10</v>
      </c>
      <c r="H29" s="13">
        <v>220</v>
      </c>
      <c r="I29" s="50"/>
      <c r="J29" s="51"/>
    </row>
    <row r="30" spans="2:10" ht="213" customHeight="1">
      <c r="B30" s="78"/>
      <c r="C30" s="90"/>
      <c r="D30" s="58" t="s">
        <v>445</v>
      </c>
      <c r="E30" s="55" t="s">
        <v>63</v>
      </c>
      <c r="F30" s="26" t="s">
        <v>582</v>
      </c>
      <c r="G30" s="29">
        <v>9</v>
      </c>
      <c r="H30" s="13">
        <v>270</v>
      </c>
      <c r="I30" s="50"/>
      <c r="J30" s="51"/>
    </row>
    <row r="31" spans="2:10" ht="183" customHeight="1" thickBot="1">
      <c r="B31" s="80"/>
      <c r="C31" s="95"/>
      <c r="D31" s="58" t="s">
        <v>409</v>
      </c>
      <c r="E31" s="55" t="s">
        <v>62</v>
      </c>
      <c r="F31" s="26" t="s">
        <v>578</v>
      </c>
      <c r="G31" s="29">
        <v>9</v>
      </c>
      <c r="H31" s="13">
        <v>400</v>
      </c>
      <c r="I31" s="50"/>
      <c r="J31" s="51"/>
    </row>
    <row r="32" spans="2:10" ht="183" customHeight="1">
      <c r="B32" s="78"/>
      <c r="C32" s="90"/>
      <c r="D32" s="58" t="s">
        <v>490</v>
      </c>
      <c r="E32" s="55" t="s">
        <v>599</v>
      </c>
      <c r="F32" s="26" t="s">
        <v>590</v>
      </c>
      <c r="G32" s="29">
        <v>7</v>
      </c>
      <c r="H32" s="13">
        <v>270</v>
      </c>
      <c r="I32" s="50"/>
      <c r="J32" s="51"/>
    </row>
    <row r="33" spans="2:10" ht="183" customHeight="1">
      <c r="B33" s="78"/>
      <c r="C33" s="90"/>
      <c r="D33" s="58" t="s">
        <v>51</v>
      </c>
      <c r="E33" s="55" t="s">
        <v>61</v>
      </c>
      <c r="F33" s="26" t="s">
        <v>585</v>
      </c>
      <c r="G33" s="29">
        <v>4</v>
      </c>
      <c r="H33" s="13">
        <v>185</v>
      </c>
      <c r="I33" s="50"/>
      <c r="J33" s="51"/>
    </row>
    <row r="34" spans="2:10" ht="183" customHeight="1" thickBot="1">
      <c r="B34" s="80"/>
      <c r="C34" s="95"/>
      <c r="D34" s="59" t="s">
        <v>486</v>
      </c>
      <c r="E34" s="57" t="s">
        <v>597</v>
      </c>
      <c r="F34" s="27" t="s">
        <v>589</v>
      </c>
      <c r="G34" s="30">
        <v>4</v>
      </c>
      <c r="H34" s="52">
        <v>250</v>
      </c>
      <c r="I34" s="53"/>
      <c r="J34" s="54"/>
    </row>
    <row r="36" spans="2:10">
      <c r="G36" s="76"/>
    </row>
    <row r="37" spans="2:10">
      <c r="G37" s="76"/>
    </row>
    <row r="38" spans="2:10">
      <c r="G38" s="76"/>
    </row>
    <row r="39" spans="2:10">
      <c r="G39" s="76"/>
    </row>
    <row r="40" spans="2:10" ht="31.5">
      <c r="G40" s="77">
        <f>SUM(G6:G39)</f>
        <v>4085</v>
      </c>
    </row>
    <row r="41" spans="2:10">
      <c r="G41" s="76"/>
    </row>
    <row r="42" spans="2:10">
      <c r="G42" s="76"/>
    </row>
  </sheetData>
  <mergeCells count="31">
    <mergeCell ref="B34:C34"/>
    <mergeCell ref="B28:C28"/>
    <mergeCell ref="B29:C29"/>
    <mergeCell ref="B30:C30"/>
    <mergeCell ref="B31:C31"/>
    <mergeCell ref="B32:C32"/>
    <mergeCell ref="B33:C33"/>
    <mergeCell ref="B27:C27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15:C15"/>
    <mergeCell ref="B4:J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0"/>
  <sheetViews>
    <sheetView topLeftCell="A115" workbookViewId="0">
      <selection activeCell="A121" sqref="A121:XFD123"/>
    </sheetView>
  </sheetViews>
  <sheetFormatPr defaultColWidth="10.875" defaultRowHeight="15.75"/>
  <cols>
    <col min="2" max="2" width="17.375" bestFit="1" customWidth="1"/>
    <col min="3" max="3" width="23.375" bestFit="1" customWidth="1"/>
  </cols>
  <sheetData>
    <row r="1" spans="2:5" s="32" customFormat="1" ht="20.25" customHeight="1">
      <c r="B1" s="32" t="s">
        <v>35</v>
      </c>
      <c r="C1" s="31" t="s">
        <v>266</v>
      </c>
      <c r="D1" s="31" t="s">
        <v>267</v>
      </c>
      <c r="E1" s="32" t="s">
        <v>268</v>
      </c>
    </row>
    <row r="2" spans="2:5" s="32" customFormat="1" ht="19.899999999999999" customHeight="1">
      <c r="B2" s="32" t="str">
        <f t="shared" ref="B2:B33" si="0">LEFT(C2, LEN(C2) - 3)</f>
        <v>1968-05-A-990</v>
      </c>
      <c r="C2" s="33" t="s">
        <v>67</v>
      </c>
      <c r="D2" s="34">
        <v>9</v>
      </c>
      <c r="E2" s="32" t="s">
        <v>275</v>
      </c>
    </row>
    <row r="3" spans="2:5" s="32" customFormat="1" ht="19.899999999999999" customHeight="1">
      <c r="B3" s="32" t="str">
        <f t="shared" si="0"/>
        <v>1968-05-A-990</v>
      </c>
      <c r="C3" s="33" t="s">
        <v>68</v>
      </c>
      <c r="D3" s="34">
        <v>1</v>
      </c>
      <c r="E3" s="32" t="s">
        <v>270</v>
      </c>
    </row>
    <row r="4" spans="2:5" s="32" customFormat="1" ht="19.899999999999999" customHeight="1">
      <c r="B4" s="32" t="str">
        <f t="shared" si="0"/>
        <v>1968-05-A-990</v>
      </c>
      <c r="C4" s="33" t="s">
        <v>84</v>
      </c>
      <c r="D4" s="34">
        <v>1</v>
      </c>
      <c r="E4" s="32" t="s">
        <v>273</v>
      </c>
    </row>
    <row r="5" spans="2:5" s="32" customFormat="1" ht="19.899999999999999" customHeight="1">
      <c r="B5" s="32" t="str">
        <f t="shared" si="0"/>
        <v>1982-04-C-400</v>
      </c>
      <c r="C5" s="33" t="s">
        <v>168</v>
      </c>
      <c r="D5" s="34">
        <v>8</v>
      </c>
      <c r="E5" s="32" t="s">
        <v>279</v>
      </c>
    </row>
    <row r="6" spans="2:5" s="32" customFormat="1" ht="19.899999999999999" customHeight="1">
      <c r="B6" s="32" t="str">
        <f t="shared" si="0"/>
        <v>1982-04-C-400</v>
      </c>
      <c r="C6" s="33" t="s">
        <v>210</v>
      </c>
      <c r="D6" s="34">
        <v>2</v>
      </c>
      <c r="E6" s="32" t="s">
        <v>269</v>
      </c>
    </row>
    <row r="7" spans="2:5" s="32" customFormat="1" ht="19.899999999999999" customHeight="1">
      <c r="B7" s="32" t="str">
        <f t="shared" si="0"/>
        <v>1992-04-A-10S</v>
      </c>
      <c r="C7" s="33" t="s">
        <v>183</v>
      </c>
      <c r="D7" s="34">
        <v>3</v>
      </c>
      <c r="E7" s="32" t="s">
        <v>270</v>
      </c>
    </row>
    <row r="8" spans="2:5" s="32" customFormat="1" ht="19.899999999999999" customHeight="1">
      <c r="B8" s="32" t="str">
        <f t="shared" si="0"/>
        <v>1992-04-A-10S</v>
      </c>
      <c r="C8" s="33" t="s">
        <v>219</v>
      </c>
      <c r="D8" s="34">
        <v>1</v>
      </c>
      <c r="E8" s="32" t="s">
        <v>276</v>
      </c>
    </row>
    <row r="9" spans="2:5" s="32" customFormat="1" ht="19.899999999999999" customHeight="1">
      <c r="B9" s="32" t="str">
        <f t="shared" si="0"/>
        <v>1992-04-A-10S</v>
      </c>
      <c r="C9" s="33" t="s">
        <v>227</v>
      </c>
      <c r="D9" s="34">
        <v>3</v>
      </c>
      <c r="E9" s="32" t="s">
        <v>272</v>
      </c>
    </row>
    <row r="10" spans="2:5" s="32" customFormat="1" ht="19.899999999999999" customHeight="1">
      <c r="B10" s="32" t="str">
        <f t="shared" si="0"/>
        <v>1992-04-A-590</v>
      </c>
      <c r="C10" s="33" t="s">
        <v>169</v>
      </c>
      <c r="D10" s="34">
        <v>34</v>
      </c>
      <c r="E10" s="32" t="s">
        <v>278</v>
      </c>
    </row>
    <row r="11" spans="2:5" s="32" customFormat="1" ht="19.899999999999999" customHeight="1">
      <c r="B11" s="32" t="str">
        <f t="shared" si="0"/>
        <v>1992-04-A-590</v>
      </c>
      <c r="C11" s="33" t="s">
        <v>176</v>
      </c>
      <c r="D11" s="34">
        <v>18</v>
      </c>
      <c r="E11" s="32" t="s">
        <v>270</v>
      </c>
    </row>
    <row r="12" spans="2:5" s="32" customFormat="1" ht="19.899999999999999" customHeight="1">
      <c r="B12" s="32" t="str">
        <f t="shared" si="0"/>
        <v>1992-04-A-590</v>
      </c>
      <c r="C12" s="33" t="s">
        <v>179</v>
      </c>
      <c r="D12" s="34">
        <v>26</v>
      </c>
      <c r="E12" s="32" t="s">
        <v>269</v>
      </c>
    </row>
    <row r="13" spans="2:5" s="32" customFormat="1" ht="19.899999999999999" customHeight="1">
      <c r="B13" s="32" t="str">
        <f t="shared" si="0"/>
        <v>1992-04-A-590</v>
      </c>
      <c r="C13" s="33" t="s">
        <v>218</v>
      </c>
      <c r="D13" s="34">
        <v>38</v>
      </c>
      <c r="E13" s="32" t="s">
        <v>280</v>
      </c>
    </row>
    <row r="14" spans="2:5" s="32" customFormat="1" ht="19.899999999999999" customHeight="1">
      <c r="B14" s="32" t="str">
        <f t="shared" si="0"/>
        <v>1992-04-A-910</v>
      </c>
      <c r="C14" s="33" t="s">
        <v>175</v>
      </c>
      <c r="D14" s="34">
        <v>5</v>
      </c>
      <c r="E14" s="32" t="s">
        <v>279</v>
      </c>
    </row>
    <row r="15" spans="2:5" s="32" customFormat="1" ht="19.899999999999999" customHeight="1">
      <c r="B15" s="32" t="str">
        <f t="shared" si="0"/>
        <v>1992-04-A-910</v>
      </c>
      <c r="C15" s="33" t="s">
        <v>180</v>
      </c>
      <c r="D15" s="34">
        <v>8</v>
      </c>
      <c r="E15" s="32" t="s">
        <v>278</v>
      </c>
    </row>
    <row r="16" spans="2:5" s="32" customFormat="1" ht="19.899999999999999" customHeight="1">
      <c r="B16" s="32" t="str">
        <f t="shared" si="0"/>
        <v>1992-04-A-910</v>
      </c>
      <c r="C16" s="33" t="s">
        <v>190</v>
      </c>
      <c r="D16" s="34">
        <v>3</v>
      </c>
      <c r="E16" s="32" t="s">
        <v>271</v>
      </c>
    </row>
    <row r="17" spans="2:5" s="32" customFormat="1" ht="19.899999999999999" customHeight="1">
      <c r="B17" s="32" t="str">
        <f t="shared" si="0"/>
        <v>1992-04-A-910</v>
      </c>
      <c r="C17" s="33" t="s">
        <v>199</v>
      </c>
      <c r="D17" s="34">
        <v>6</v>
      </c>
      <c r="E17" s="32" t="s">
        <v>279</v>
      </c>
    </row>
    <row r="18" spans="2:5" s="32" customFormat="1" ht="19.899999999999999" customHeight="1">
      <c r="B18" s="32" t="str">
        <f t="shared" si="0"/>
        <v>1992-04-A-910</v>
      </c>
      <c r="C18" s="33" t="s">
        <v>203</v>
      </c>
      <c r="D18" s="34">
        <v>2</v>
      </c>
      <c r="E18" s="32" t="s">
        <v>277</v>
      </c>
    </row>
    <row r="19" spans="2:5" s="32" customFormat="1" ht="19.899999999999999" customHeight="1">
      <c r="B19" s="32" t="str">
        <f t="shared" si="0"/>
        <v>1992-04-A-910</v>
      </c>
      <c r="C19" s="33" t="s">
        <v>221</v>
      </c>
      <c r="D19" s="34">
        <v>5</v>
      </c>
      <c r="E19" s="32" t="s">
        <v>270</v>
      </c>
    </row>
    <row r="20" spans="2:5" s="32" customFormat="1" ht="19.899999999999999" customHeight="1">
      <c r="B20" s="32" t="str">
        <f t="shared" si="0"/>
        <v>1992-04-A-910</v>
      </c>
      <c r="C20" s="33" t="s">
        <v>224</v>
      </c>
      <c r="D20" s="34">
        <v>11</v>
      </c>
      <c r="E20" s="32" t="s">
        <v>279</v>
      </c>
    </row>
    <row r="21" spans="2:5" s="32" customFormat="1" ht="19.899999999999999" customHeight="1">
      <c r="B21" s="32" t="str">
        <f t="shared" si="0"/>
        <v>1992-04-A-910</v>
      </c>
      <c r="C21" s="33" t="s">
        <v>226</v>
      </c>
      <c r="D21" s="34">
        <v>1</v>
      </c>
      <c r="E21" s="32" t="s">
        <v>279</v>
      </c>
    </row>
    <row r="22" spans="2:5" s="32" customFormat="1" ht="19.899999999999999" customHeight="1">
      <c r="B22" s="32" t="str">
        <f t="shared" si="0"/>
        <v>1992-04-C-91G</v>
      </c>
      <c r="C22" s="33" t="s">
        <v>167</v>
      </c>
      <c r="D22" s="34">
        <v>1</v>
      </c>
      <c r="E22" s="32" t="s">
        <v>275</v>
      </c>
    </row>
    <row r="23" spans="2:5" s="32" customFormat="1" ht="19.899999999999999" customHeight="1">
      <c r="B23" s="32" t="str">
        <f t="shared" si="0"/>
        <v>1992-04-C-91G</v>
      </c>
      <c r="C23" s="33" t="s">
        <v>188</v>
      </c>
      <c r="D23" s="34">
        <v>5</v>
      </c>
      <c r="E23" s="32" t="s">
        <v>271</v>
      </c>
    </row>
    <row r="24" spans="2:5" s="32" customFormat="1" ht="19.899999999999999" customHeight="1">
      <c r="B24" s="32" t="str">
        <f t="shared" si="0"/>
        <v>1992-04-C-91G</v>
      </c>
      <c r="C24" s="33" t="s">
        <v>189</v>
      </c>
      <c r="D24" s="34">
        <v>3</v>
      </c>
      <c r="E24" s="32" t="s">
        <v>278</v>
      </c>
    </row>
    <row r="25" spans="2:5" s="32" customFormat="1" ht="19.899999999999999" customHeight="1">
      <c r="B25" s="32" t="str">
        <f t="shared" si="0"/>
        <v>1992-04-C-91G</v>
      </c>
      <c r="C25" s="33" t="s">
        <v>209</v>
      </c>
      <c r="D25" s="34">
        <v>2</v>
      </c>
      <c r="E25" s="32" t="s">
        <v>279</v>
      </c>
    </row>
    <row r="26" spans="2:5" s="32" customFormat="1" ht="19.899999999999999" customHeight="1">
      <c r="B26" s="32" t="str">
        <f t="shared" si="0"/>
        <v>1992-04-S-990</v>
      </c>
      <c r="C26" s="33" t="s">
        <v>205</v>
      </c>
      <c r="D26" s="34">
        <v>1</v>
      </c>
      <c r="E26" s="32" t="s">
        <v>274</v>
      </c>
    </row>
    <row r="27" spans="2:5" s="32" customFormat="1" ht="19.899999999999999" customHeight="1">
      <c r="B27" s="32" t="str">
        <f t="shared" si="0"/>
        <v>1992-04-S-990</v>
      </c>
      <c r="C27" s="33" t="s">
        <v>217</v>
      </c>
      <c r="D27" s="34">
        <v>5</v>
      </c>
      <c r="E27" s="32" t="s">
        <v>273</v>
      </c>
    </row>
    <row r="28" spans="2:5" s="32" customFormat="1" ht="19.899999999999999" customHeight="1">
      <c r="B28" s="32" t="str">
        <f t="shared" si="0"/>
        <v>1992-04-S-990</v>
      </c>
      <c r="C28" s="33" t="s">
        <v>225</v>
      </c>
      <c r="D28" s="34">
        <v>2</v>
      </c>
      <c r="E28" s="32" t="s">
        <v>275</v>
      </c>
    </row>
    <row r="29" spans="2:5" s="32" customFormat="1" ht="19.899999999999999" customHeight="1">
      <c r="B29" s="32" t="str">
        <f t="shared" si="0"/>
        <v>1992-04-U-19R</v>
      </c>
      <c r="C29" s="33" t="s">
        <v>182</v>
      </c>
      <c r="D29" s="34">
        <v>4</v>
      </c>
      <c r="E29" s="32" t="s">
        <v>271</v>
      </c>
    </row>
    <row r="30" spans="2:5" s="32" customFormat="1" ht="19.899999999999999" customHeight="1">
      <c r="B30" s="32" t="str">
        <f t="shared" si="0"/>
        <v>1992-04-U-19R</v>
      </c>
      <c r="C30" s="33" t="s">
        <v>185</v>
      </c>
      <c r="D30" s="34">
        <v>5</v>
      </c>
      <c r="E30" s="32" t="s">
        <v>276</v>
      </c>
    </row>
    <row r="31" spans="2:5" s="32" customFormat="1" ht="19.899999999999999" customHeight="1">
      <c r="B31" s="32" t="str">
        <f t="shared" si="0"/>
        <v>1992-04-U-19R</v>
      </c>
      <c r="C31" s="33" t="s">
        <v>192</v>
      </c>
      <c r="D31" s="34">
        <v>5</v>
      </c>
      <c r="E31" s="32" t="s">
        <v>269</v>
      </c>
    </row>
    <row r="32" spans="2:5" s="32" customFormat="1" ht="19.899999999999999" customHeight="1">
      <c r="B32" s="32" t="str">
        <f t="shared" si="0"/>
        <v>1992-04-U-19R</v>
      </c>
      <c r="C32" s="33" t="s">
        <v>197</v>
      </c>
      <c r="D32" s="34">
        <v>2</v>
      </c>
      <c r="E32" s="32" t="s">
        <v>269</v>
      </c>
    </row>
    <row r="33" spans="2:5" s="32" customFormat="1" ht="19.899999999999999" customHeight="1">
      <c r="B33" s="32" t="str">
        <f t="shared" si="0"/>
        <v>1992-04-U-19R</v>
      </c>
      <c r="C33" s="33" t="s">
        <v>202</v>
      </c>
      <c r="D33" s="34">
        <v>4</v>
      </c>
      <c r="E33" s="32" t="s">
        <v>278</v>
      </c>
    </row>
    <row r="34" spans="2:5" s="32" customFormat="1" ht="19.899999999999999" customHeight="1">
      <c r="B34" s="32" t="str">
        <f t="shared" ref="B34:B65" si="1">LEFT(C34, LEN(C34) - 3)</f>
        <v>1992-04-U-19R</v>
      </c>
      <c r="C34" s="33" t="s">
        <v>214</v>
      </c>
      <c r="D34" s="34">
        <v>4</v>
      </c>
      <c r="E34" s="32" t="s">
        <v>269</v>
      </c>
    </row>
    <row r="35" spans="2:5" s="32" customFormat="1" ht="19.899999999999999" customHeight="1">
      <c r="B35" s="32" t="str">
        <f t="shared" si="1"/>
        <v>1992-04-U-55R</v>
      </c>
      <c r="C35" s="33" t="s">
        <v>171</v>
      </c>
      <c r="D35" s="34">
        <v>2</v>
      </c>
      <c r="E35" s="32" t="s">
        <v>277</v>
      </c>
    </row>
    <row r="36" spans="2:5" s="32" customFormat="1" ht="19.899999999999999" customHeight="1">
      <c r="B36" s="32" t="str">
        <f t="shared" si="1"/>
        <v>1992-04-U-55R</v>
      </c>
      <c r="C36" s="33" t="s">
        <v>173</v>
      </c>
      <c r="D36" s="34">
        <v>4</v>
      </c>
      <c r="E36" s="32" t="s">
        <v>276</v>
      </c>
    </row>
    <row r="37" spans="2:5" s="32" customFormat="1" ht="19.899999999999999" customHeight="1">
      <c r="B37" s="32" t="str">
        <f t="shared" si="1"/>
        <v>1992-04-U-55R</v>
      </c>
      <c r="C37" s="33" t="s">
        <v>195</v>
      </c>
      <c r="D37" s="34">
        <v>1</v>
      </c>
      <c r="E37" s="32" t="s">
        <v>275</v>
      </c>
    </row>
    <row r="38" spans="2:5" s="32" customFormat="1" ht="19.899999999999999" customHeight="1">
      <c r="B38" s="32" t="str">
        <f t="shared" si="1"/>
        <v>1992-04-U-55R</v>
      </c>
      <c r="C38" s="33" t="s">
        <v>211</v>
      </c>
      <c r="D38" s="34">
        <v>4</v>
      </c>
      <c r="E38" s="32" t="s">
        <v>277</v>
      </c>
    </row>
    <row r="39" spans="2:5" s="32" customFormat="1" ht="19.899999999999999" customHeight="1">
      <c r="B39" s="32" t="str">
        <f t="shared" si="1"/>
        <v>1992-04-U-55R</v>
      </c>
      <c r="C39" s="33" t="s">
        <v>215</v>
      </c>
      <c r="D39" s="34">
        <v>1</v>
      </c>
      <c r="E39" s="32" t="s">
        <v>278</v>
      </c>
    </row>
    <row r="40" spans="2:5" s="32" customFormat="1" ht="19.899999999999999" customHeight="1">
      <c r="B40" s="32" t="str">
        <f t="shared" si="1"/>
        <v>1992-04-U-55R</v>
      </c>
      <c r="C40" s="33" t="s">
        <v>220</v>
      </c>
      <c r="D40" s="34">
        <v>11</v>
      </c>
      <c r="E40" s="32" t="s">
        <v>276</v>
      </c>
    </row>
    <row r="41" spans="2:5" s="32" customFormat="1" ht="19.899999999999999" customHeight="1">
      <c r="B41" s="32" t="str">
        <f t="shared" si="1"/>
        <v>1992-04-U-55R</v>
      </c>
      <c r="C41" s="33" t="s">
        <v>223</v>
      </c>
      <c r="D41" s="34">
        <v>2</v>
      </c>
      <c r="E41" s="32" t="s">
        <v>275</v>
      </c>
    </row>
    <row r="42" spans="2:5" s="32" customFormat="1" ht="19.899999999999999" customHeight="1">
      <c r="B42" s="32" t="str">
        <f t="shared" si="1"/>
        <v>1992-04-U-55R</v>
      </c>
      <c r="C42" s="33" t="s">
        <v>228</v>
      </c>
      <c r="D42" s="34">
        <v>2</v>
      </c>
      <c r="E42" s="32" t="s">
        <v>271</v>
      </c>
    </row>
    <row r="43" spans="2:5" s="32" customFormat="1" ht="19.899999999999999" customHeight="1">
      <c r="B43" s="32" t="str">
        <f t="shared" si="1"/>
        <v>1992-04-U-82R</v>
      </c>
      <c r="C43" s="33" t="s">
        <v>174</v>
      </c>
      <c r="D43" s="34">
        <v>3</v>
      </c>
      <c r="E43" s="32" t="s">
        <v>274</v>
      </c>
    </row>
    <row r="44" spans="2:5" s="32" customFormat="1" ht="19.899999999999999" customHeight="1">
      <c r="B44" s="32" t="str">
        <f t="shared" si="1"/>
        <v>1992-04-U-82R</v>
      </c>
      <c r="C44" s="33" t="s">
        <v>177</v>
      </c>
      <c r="D44" s="34">
        <v>4</v>
      </c>
      <c r="E44" s="32" t="s">
        <v>274</v>
      </c>
    </row>
    <row r="45" spans="2:5" s="32" customFormat="1" ht="19.899999999999999" customHeight="1">
      <c r="B45" s="32" t="str">
        <f t="shared" si="1"/>
        <v>1992-04-U-82R</v>
      </c>
      <c r="C45" s="33" t="s">
        <v>184</v>
      </c>
      <c r="D45" s="34">
        <v>5</v>
      </c>
      <c r="E45" s="32" t="s">
        <v>278</v>
      </c>
    </row>
    <row r="46" spans="2:5" s="32" customFormat="1" ht="19.899999999999999" customHeight="1">
      <c r="B46" s="32" t="str">
        <f t="shared" si="1"/>
        <v>1992-04-U-82R</v>
      </c>
      <c r="C46" s="33" t="s">
        <v>191</v>
      </c>
      <c r="D46" s="34">
        <v>6</v>
      </c>
      <c r="E46" s="32" t="s">
        <v>274</v>
      </c>
    </row>
    <row r="47" spans="2:5" s="32" customFormat="1" ht="19.899999999999999" customHeight="1">
      <c r="B47" s="32" t="str">
        <f t="shared" si="1"/>
        <v>1992-04-U-82R</v>
      </c>
      <c r="C47" s="33" t="s">
        <v>196</v>
      </c>
      <c r="D47" s="34">
        <v>4</v>
      </c>
      <c r="E47" s="32" t="s">
        <v>270</v>
      </c>
    </row>
    <row r="48" spans="2:5" s="32" customFormat="1" ht="19.899999999999999" customHeight="1">
      <c r="B48" s="32" t="str">
        <f t="shared" si="1"/>
        <v>1992-04-U-82R</v>
      </c>
      <c r="C48" s="33" t="s">
        <v>206</v>
      </c>
      <c r="D48" s="34">
        <v>6</v>
      </c>
      <c r="E48" s="32" t="s">
        <v>273</v>
      </c>
    </row>
    <row r="49" spans="2:5" s="32" customFormat="1" ht="19.899999999999999" customHeight="1">
      <c r="B49" s="32" t="str">
        <f t="shared" si="1"/>
        <v>1992-05-A-100</v>
      </c>
      <c r="C49" s="33" t="s">
        <v>108</v>
      </c>
      <c r="D49" s="34">
        <v>5</v>
      </c>
      <c r="E49" s="32" t="s">
        <v>276</v>
      </c>
    </row>
    <row r="50" spans="2:5" s="32" customFormat="1" ht="19.899999999999999" customHeight="1">
      <c r="B50" s="32" t="str">
        <f t="shared" si="1"/>
        <v>1992-05-A-100</v>
      </c>
      <c r="C50" s="33" t="s">
        <v>123</v>
      </c>
      <c r="D50" s="34">
        <v>4</v>
      </c>
      <c r="E50" s="32" t="s">
        <v>278</v>
      </c>
    </row>
    <row r="51" spans="2:5" s="32" customFormat="1" ht="19.899999999999999" customHeight="1">
      <c r="B51" s="32" t="str">
        <f t="shared" si="1"/>
        <v>1992-05-A-100</v>
      </c>
      <c r="C51" s="33" t="s">
        <v>124</v>
      </c>
      <c r="D51" s="34">
        <v>3</v>
      </c>
      <c r="E51" s="32" t="s">
        <v>274</v>
      </c>
    </row>
    <row r="52" spans="2:5" s="32" customFormat="1" ht="19.899999999999999" customHeight="1">
      <c r="B52" s="32" t="str">
        <f t="shared" si="1"/>
        <v>1992-05-A-100</v>
      </c>
      <c r="C52" s="33" t="s">
        <v>136</v>
      </c>
      <c r="D52" s="34">
        <v>3</v>
      </c>
      <c r="E52" s="32" t="s">
        <v>275</v>
      </c>
    </row>
    <row r="53" spans="2:5" s="32" customFormat="1" ht="19.899999999999999" customHeight="1">
      <c r="B53" s="32" t="str">
        <f t="shared" si="1"/>
        <v>1992-05-A-100</v>
      </c>
      <c r="C53" s="33" t="s">
        <v>137</v>
      </c>
      <c r="D53" s="34">
        <v>11</v>
      </c>
      <c r="E53" s="32" t="s">
        <v>279</v>
      </c>
    </row>
    <row r="54" spans="2:5" s="32" customFormat="1" ht="19.899999999999999" customHeight="1">
      <c r="B54" s="32" t="str">
        <f t="shared" si="1"/>
        <v>1992-05-A-100</v>
      </c>
      <c r="C54" s="33" t="s">
        <v>138</v>
      </c>
      <c r="D54" s="34">
        <v>5</v>
      </c>
      <c r="E54" s="32" t="s">
        <v>270</v>
      </c>
    </row>
    <row r="55" spans="2:5" s="32" customFormat="1" ht="19.899999999999999" customHeight="1">
      <c r="B55" s="32" t="str">
        <f t="shared" si="1"/>
        <v>1992-05-A-100</v>
      </c>
      <c r="C55" s="33" t="s">
        <v>142</v>
      </c>
      <c r="D55" s="34">
        <v>21</v>
      </c>
      <c r="E55" s="32" t="s">
        <v>277</v>
      </c>
    </row>
    <row r="56" spans="2:5" s="32" customFormat="1" ht="19.899999999999999" customHeight="1">
      <c r="B56" s="32" t="str">
        <f t="shared" si="1"/>
        <v>1992-05-A-100</v>
      </c>
      <c r="C56" s="33" t="s">
        <v>142</v>
      </c>
      <c r="D56" s="34">
        <v>18</v>
      </c>
      <c r="E56" s="32" t="s">
        <v>269</v>
      </c>
    </row>
    <row r="57" spans="2:5" s="32" customFormat="1" ht="19.899999999999999" customHeight="1">
      <c r="B57" s="32" t="str">
        <f t="shared" si="1"/>
        <v>1992-05-A-100</v>
      </c>
      <c r="C57" s="33" t="s">
        <v>123</v>
      </c>
      <c r="D57" s="34">
        <v>23</v>
      </c>
      <c r="E57" s="32" t="s">
        <v>271</v>
      </c>
    </row>
    <row r="58" spans="2:5" s="32" customFormat="1" ht="19.899999999999999" customHeight="1">
      <c r="B58" s="32" t="str">
        <f t="shared" si="1"/>
        <v>1992-05-A-100</v>
      </c>
      <c r="C58" s="33" t="s">
        <v>138</v>
      </c>
      <c r="D58" s="34">
        <v>25</v>
      </c>
      <c r="E58" s="32" t="s">
        <v>276</v>
      </c>
    </row>
    <row r="59" spans="2:5" s="32" customFormat="1" ht="19.899999999999999" customHeight="1">
      <c r="B59" s="32" t="str">
        <f t="shared" si="1"/>
        <v>1992-05-A-100</v>
      </c>
      <c r="C59" s="33" t="s">
        <v>98</v>
      </c>
      <c r="D59" s="34">
        <v>25</v>
      </c>
      <c r="E59" s="32" t="s">
        <v>271</v>
      </c>
    </row>
    <row r="60" spans="2:5" s="32" customFormat="1" ht="19.899999999999999" customHeight="1">
      <c r="B60" s="32" t="str">
        <f t="shared" si="1"/>
        <v>1992-05-A-100</v>
      </c>
      <c r="C60" s="33" t="s">
        <v>108</v>
      </c>
      <c r="D60" s="34">
        <v>15</v>
      </c>
      <c r="E60" s="32" t="s">
        <v>276</v>
      </c>
    </row>
    <row r="61" spans="2:5" s="32" customFormat="1" ht="19.899999999999999" customHeight="1">
      <c r="B61" s="32" t="str">
        <f t="shared" si="1"/>
        <v>1992-05-A-100</v>
      </c>
      <c r="C61" s="33" t="s">
        <v>137</v>
      </c>
      <c r="D61" s="34">
        <v>32</v>
      </c>
      <c r="E61" s="32" t="s">
        <v>279</v>
      </c>
    </row>
    <row r="62" spans="2:5" s="32" customFormat="1" ht="19.899999999999999" customHeight="1">
      <c r="B62" s="32" t="str">
        <f t="shared" si="1"/>
        <v>1992-05-A-190</v>
      </c>
      <c r="C62" s="33" t="s">
        <v>109</v>
      </c>
      <c r="D62" s="34">
        <v>6</v>
      </c>
      <c r="E62" s="32" t="s">
        <v>273</v>
      </c>
    </row>
    <row r="63" spans="2:5" s="32" customFormat="1" ht="19.899999999999999" customHeight="1">
      <c r="B63" s="32" t="str">
        <f t="shared" si="1"/>
        <v>1992-05-A-190</v>
      </c>
      <c r="C63" s="33" t="s">
        <v>134</v>
      </c>
      <c r="D63" s="34">
        <v>2</v>
      </c>
      <c r="E63" s="32" t="s">
        <v>274</v>
      </c>
    </row>
    <row r="64" spans="2:5" s="32" customFormat="1" ht="19.899999999999999" customHeight="1">
      <c r="B64" s="32" t="str">
        <f t="shared" si="1"/>
        <v>1992-05-A-190</v>
      </c>
      <c r="C64" s="33" t="s">
        <v>141</v>
      </c>
      <c r="D64" s="34">
        <v>12</v>
      </c>
      <c r="E64" s="32" t="s">
        <v>275</v>
      </c>
    </row>
    <row r="65" spans="2:5" s="32" customFormat="1" ht="19.899999999999999" customHeight="1">
      <c r="B65" s="32" t="str">
        <f t="shared" si="1"/>
        <v>1992-05-A-190</v>
      </c>
      <c r="C65" s="33" t="s">
        <v>143</v>
      </c>
      <c r="D65" s="34">
        <v>5</v>
      </c>
      <c r="E65" s="32" t="s">
        <v>272</v>
      </c>
    </row>
    <row r="66" spans="2:5" s="32" customFormat="1" ht="19.899999999999999" customHeight="1">
      <c r="B66" s="32" t="str">
        <f t="shared" ref="B66:B97" si="2">LEFT(C66, LEN(C66) - 3)</f>
        <v>1992-05-A-190</v>
      </c>
      <c r="C66" s="33" t="s">
        <v>144</v>
      </c>
      <c r="D66" s="34">
        <v>5</v>
      </c>
      <c r="E66" s="32" t="s">
        <v>277</v>
      </c>
    </row>
    <row r="67" spans="2:5" s="32" customFormat="1" ht="19.899999999999999" customHeight="1">
      <c r="B67" s="32" t="str">
        <f t="shared" si="2"/>
        <v>1992-05-A-400</v>
      </c>
      <c r="C67" s="33" t="s">
        <v>75</v>
      </c>
      <c r="D67" s="34">
        <v>10</v>
      </c>
      <c r="E67" s="32" t="s">
        <v>276</v>
      </c>
    </row>
    <row r="68" spans="2:5" s="32" customFormat="1" ht="19.899999999999999" customHeight="1">
      <c r="B68" s="32" t="str">
        <f t="shared" si="2"/>
        <v>1992-05-A-400</v>
      </c>
      <c r="C68" s="33" t="s">
        <v>115</v>
      </c>
      <c r="D68" s="34">
        <v>5</v>
      </c>
      <c r="E68" s="32" t="s">
        <v>278</v>
      </c>
    </row>
    <row r="69" spans="2:5" s="32" customFormat="1" ht="19.899999999999999" customHeight="1">
      <c r="B69" s="32" t="str">
        <f t="shared" si="2"/>
        <v>1992-05-A-400</v>
      </c>
      <c r="C69" s="33" t="s">
        <v>120</v>
      </c>
      <c r="D69" s="34">
        <v>1</v>
      </c>
      <c r="E69" s="32" t="s">
        <v>279</v>
      </c>
    </row>
    <row r="70" spans="2:5" s="32" customFormat="1" ht="19.899999999999999" customHeight="1">
      <c r="B70" s="32" t="str">
        <f t="shared" si="2"/>
        <v>1992-05-A-400</v>
      </c>
      <c r="C70" s="33" t="s">
        <v>125</v>
      </c>
      <c r="D70" s="34">
        <v>6</v>
      </c>
      <c r="E70" s="32" t="s">
        <v>274</v>
      </c>
    </row>
    <row r="71" spans="2:5" s="32" customFormat="1" ht="19.899999999999999" customHeight="1">
      <c r="B71" s="32" t="str">
        <f t="shared" si="2"/>
        <v>1992-05-A-400</v>
      </c>
      <c r="C71" s="33" t="s">
        <v>146</v>
      </c>
      <c r="D71" s="34">
        <v>8</v>
      </c>
      <c r="E71" s="32" t="s">
        <v>277</v>
      </c>
    </row>
    <row r="72" spans="2:5" s="32" customFormat="1" ht="19.899999999999999" customHeight="1">
      <c r="B72" s="32" t="str">
        <f t="shared" si="2"/>
        <v>1992-05-A-400</v>
      </c>
      <c r="C72" s="33" t="s">
        <v>125</v>
      </c>
      <c r="D72" s="34">
        <v>7</v>
      </c>
      <c r="E72" s="32" t="s">
        <v>280</v>
      </c>
    </row>
    <row r="73" spans="2:5" s="32" customFormat="1" ht="19.899999999999999" customHeight="1">
      <c r="B73" s="32" t="str">
        <f t="shared" si="2"/>
        <v>1992-05-A-400</v>
      </c>
      <c r="C73" s="33" t="s">
        <v>146</v>
      </c>
      <c r="D73" s="34">
        <v>8</v>
      </c>
      <c r="E73" s="32" t="s">
        <v>271</v>
      </c>
    </row>
    <row r="74" spans="2:5" s="32" customFormat="1" ht="19.899999999999999" customHeight="1">
      <c r="B74" s="32" t="str">
        <f t="shared" si="2"/>
        <v>1992-05-A-400</v>
      </c>
      <c r="C74" s="33" t="s">
        <v>115</v>
      </c>
      <c r="D74" s="34">
        <v>7</v>
      </c>
      <c r="E74" s="32" t="s">
        <v>279</v>
      </c>
    </row>
    <row r="75" spans="2:5" s="32" customFormat="1" ht="19.899999999999999" customHeight="1">
      <c r="B75" s="32" t="str">
        <f t="shared" si="2"/>
        <v>1992-05-A-94S</v>
      </c>
      <c r="C75" s="33" t="s">
        <v>69</v>
      </c>
      <c r="D75" s="34">
        <v>4</v>
      </c>
      <c r="E75" s="32" t="s">
        <v>274</v>
      </c>
    </row>
    <row r="76" spans="2:5" s="32" customFormat="1" ht="19.899999999999999" customHeight="1">
      <c r="B76" s="32" t="str">
        <f t="shared" si="2"/>
        <v>1992-05-A-94S</v>
      </c>
      <c r="C76" s="33" t="s">
        <v>76</v>
      </c>
      <c r="D76" s="34">
        <v>1</v>
      </c>
      <c r="E76" s="32" t="s">
        <v>272</v>
      </c>
    </row>
    <row r="77" spans="2:5" s="32" customFormat="1" ht="19.899999999999999" customHeight="1">
      <c r="B77" s="32" t="str">
        <f t="shared" si="2"/>
        <v>1992-05-A-94S</v>
      </c>
      <c r="C77" s="33" t="s">
        <v>153</v>
      </c>
      <c r="D77" s="34">
        <v>4</v>
      </c>
      <c r="E77" s="32" t="s">
        <v>277</v>
      </c>
    </row>
    <row r="78" spans="2:5" s="32" customFormat="1" ht="19.899999999999999" customHeight="1">
      <c r="B78" s="32" t="str">
        <f t="shared" si="2"/>
        <v>1992-05-A-990</v>
      </c>
      <c r="C78" s="33" t="s">
        <v>73</v>
      </c>
      <c r="D78" s="34">
        <v>44</v>
      </c>
      <c r="E78" s="32" t="s">
        <v>271</v>
      </c>
    </row>
    <row r="79" spans="2:5" s="32" customFormat="1" ht="19.899999999999999" customHeight="1">
      <c r="B79" s="32" t="str">
        <f t="shared" si="2"/>
        <v>1992-05-A-990</v>
      </c>
      <c r="C79" s="33" t="s">
        <v>99</v>
      </c>
      <c r="D79" s="34">
        <v>32</v>
      </c>
      <c r="E79" s="32" t="s">
        <v>278</v>
      </c>
    </row>
    <row r="80" spans="2:5" s="32" customFormat="1" ht="19.899999999999999" customHeight="1">
      <c r="B80" s="32" t="str">
        <f t="shared" si="2"/>
        <v>1992-05-A-990</v>
      </c>
      <c r="C80" s="33" t="s">
        <v>122</v>
      </c>
      <c r="D80" s="34">
        <v>106</v>
      </c>
      <c r="E80" s="32" t="s">
        <v>271</v>
      </c>
    </row>
    <row r="81" spans="2:5" s="32" customFormat="1" ht="19.899999999999999" customHeight="1">
      <c r="B81" s="32" t="str">
        <f t="shared" si="2"/>
        <v>1992-05-A-990</v>
      </c>
      <c r="C81" s="33" t="s">
        <v>157</v>
      </c>
      <c r="D81" s="34">
        <v>14</v>
      </c>
      <c r="E81" s="32" t="s">
        <v>277</v>
      </c>
    </row>
    <row r="82" spans="2:5" s="32" customFormat="1" ht="19.899999999999999" customHeight="1">
      <c r="B82" s="32" t="str">
        <f t="shared" si="2"/>
        <v>1992-05-A-990</v>
      </c>
      <c r="C82" s="33" t="s">
        <v>158</v>
      </c>
      <c r="D82" s="34">
        <v>21</v>
      </c>
      <c r="E82" s="32" t="s">
        <v>276</v>
      </c>
    </row>
    <row r="83" spans="2:5" s="32" customFormat="1" ht="19.899999999999999" customHeight="1">
      <c r="B83" s="32" t="str">
        <f t="shared" si="2"/>
        <v>1992-05-A-990</v>
      </c>
      <c r="C83" s="33" t="s">
        <v>159</v>
      </c>
      <c r="D83" s="34">
        <v>54</v>
      </c>
      <c r="E83" s="32" t="s">
        <v>271</v>
      </c>
    </row>
    <row r="84" spans="2:5" s="32" customFormat="1" ht="19.899999999999999" customHeight="1">
      <c r="B84" s="32" t="str">
        <f t="shared" si="2"/>
        <v>1992-05-A-990</v>
      </c>
      <c r="C84" s="33" t="s">
        <v>118</v>
      </c>
      <c r="D84" s="34">
        <v>5</v>
      </c>
      <c r="E84" s="32" t="s">
        <v>272</v>
      </c>
    </row>
    <row r="85" spans="2:5" s="32" customFormat="1" ht="19.899999999999999" customHeight="1">
      <c r="B85" s="32" t="str">
        <f t="shared" si="2"/>
        <v>1992-05-A-990</v>
      </c>
      <c r="C85" s="33" t="s">
        <v>94</v>
      </c>
      <c r="D85" s="34">
        <v>29</v>
      </c>
      <c r="E85" s="32" t="s">
        <v>278</v>
      </c>
    </row>
    <row r="86" spans="2:5" s="32" customFormat="1" ht="19.899999999999999" customHeight="1">
      <c r="B86" s="32" t="str">
        <f t="shared" si="2"/>
        <v>1992-05-A-990</v>
      </c>
      <c r="C86" s="33" t="s">
        <v>77</v>
      </c>
      <c r="D86" s="34">
        <v>1</v>
      </c>
      <c r="E86" s="32" t="s">
        <v>269</v>
      </c>
    </row>
    <row r="87" spans="2:5" s="32" customFormat="1" ht="19.899999999999999" customHeight="1">
      <c r="B87" s="32" t="str">
        <f t="shared" si="2"/>
        <v>1992-05-A-990</v>
      </c>
      <c r="C87" s="33" t="s">
        <v>159</v>
      </c>
      <c r="D87" s="34">
        <v>9</v>
      </c>
      <c r="E87" s="32" t="s">
        <v>269</v>
      </c>
    </row>
    <row r="88" spans="2:5" s="32" customFormat="1" ht="19.899999999999999" customHeight="1">
      <c r="B88" s="32" t="str">
        <f t="shared" si="2"/>
        <v>1992-05-A-990</v>
      </c>
      <c r="C88" s="33" t="s">
        <v>116</v>
      </c>
      <c r="D88" s="34">
        <v>1</v>
      </c>
      <c r="E88" s="32" t="s">
        <v>271</v>
      </c>
    </row>
    <row r="89" spans="2:5" s="32" customFormat="1" ht="19.899999999999999" customHeight="1">
      <c r="B89" s="32" t="str">
        <f t="shared" si="2"/>
        <v>1992-Z-04-A-990</v>
      </c>
      <c r="C89" s="33" t="s">
        <v>181</v>
      </c>
      <c r="D89" s="34">
        <v>3</v>
      </c>
      <c r="E89" s="32" t="s">
        <v>270</v>
      </c>
    </row>
    <row r="90" spans="2:5" s="32" customFormat="1" ht="19.899999999999999" customHeight="1">
      <c r="B90" s="32" t="str">
        <f t="shared" si="2"/>
        <v>1992-Z-04-A-990</v>
      </c>
      <c r="C90" s="33" t="s">
        <v>187</v>
      </c>
      <c r="D90" s="34">
        <v>31</v>
      </c>
      <c r="E90" s="32" t="s">
        <v>272</v>
      </c>
    </row>
    <row r="91" spans="2:5" s="32" customFormat="1" ht="19.899999999999999" customHeight="1">
      <c r="B91" s="32" t="str">
        <f t="shared" si="2"/>
        <v>1992-Z-04-A-990</v>
      </c>
      <c r="C91" s="33" t="s">
        <v>212</v>
      </c>
      <c r="D91" s="34">
        <v>8</v>
      </c>
      <c r="E91" s="32" t="s">
        <v>271</v>
      </c>
    </row>
    <row r="92" spans="2:5" s="32" customFormat="1" ht="19.899999999999999" customHeight="1">
      <c r="B92" s="32" t="str">
        <f t="shared" si="2"/>
        <v>1992-Z-04-A-990</v>
      </c>
      <c r="C92" s="33" t="s">
        <v>216</v>
      </c>
      <c r="D92" s="34">
        <v>2</v>
      </c>
      <c r="E92" s="32" t="s">
        <v>280</v>
      </c>
    </row>
    <row r="93" spans="2:5" s="32" customFormat="1" ht="19.899999999999999" customHeight="1">
      <c r="B93" s="32" t="str">
        <f t="shared" si="2"/>
        <v>1992-Z-04-A-990</v>
      </c>
      <c r="C93" s="33" t="s">
        <v>222</v>
      </c>
      <c r="D93" s="34">
        <v>29</v>
      </c>
      <c r="E93" s="32" t="s">
        <v>275</v>
      </c>
    </row>
    <row r="94" spans="2:5" s="32" customFormat="1" ht="19.899999999999999" customHeight="1">
      <c r="B94" s="32" t="str">
        <f t="shared" si="2"/>
        <v>1992-Z-05-A-100</v>
      </c>
      <c r="C94" s="33" t="s">
        <v>72</v>
      </c>
      <c r="D94" s="34">
        <v>5</v>
      </c>
      <c r="E94" s="32" t="s">
        <v>274</v>
      </c>
    </row>
    <row r="95" spans="2:5" s="32" customFormat="1" ht="19.899999999999999" customHeight="1">
      <c r="B95" s="32" t="str">
        <f t="shared" si="2"/>
        <v>1992-Z-05-A-100</v>
      </c>
      <c r="C95" s="33" t="s">
        <v>85</v>
      </c>
      <c r="D95" s="34">
        <v>4</v>
      </c>
      <c r="E95" s="32" t="s">
        <v>271</v>
      </c>
    </row>
    <row r="96" spans="2:5" s="32" customFormat="1" ht="19.899999999999999" customHeight="1">
      <c r="B96" s="32" t="str">
        <f t="shared" si="2"/>
        <v>1992-Z-05-A-100</v>
      </c>
      <c r="C96" s="33" t="s">
        <v>86</v>
      </c>
      <c r="D96" s="34">
        <v>8</v>
      </c>
      <c r="E96" s="32" t="s">
        <v>277</v>
      </c>
    </row>
    <row r="97" spans="2:5" s="32" customFormat="1" ht="19.899999999999999" customHeight="1">
      <c r="B97" s="32" t="str">
        <f t="shared" si="2"/>
        <v>1992-Z-05-A-100</v>
      </c>
      <c r="C97" s="33" t="s">
        <v>93</v>
      </c>
      <c r="D97" s="34">
        <v>10</v>
      </c>
      <c r="E97" s="32" t="s">
        <v>272</v>
      </c>
    </row>
    <row r="98" spans="2:5" s="32" customFormat="1" ht="19.899999999999999" customHeight="1">
      <c r="B98" s="32" t="str">
        <f t="shared" ref="B98:B129" si="3">LEFT(C98, LEN(C98) - 3)</f>
        <v>1992-Z-05-A-100</v>
      </c>
      <c r="C98" s="33" t="s">
        <v>104</v>
      </c>
      <c r="D98" s="34">
        <v>6</v>
      </c>
      <c r="E98" s="32" t="s">
        <v>271</v>
      </c>
    </row>
    <row r="99" spans="2:5" s="32" customFormat="1" ht="19.899999999999999" customHeight="1">
      <c r="B99" s="32" t="str">
        <f t="shared" si="3"/>
        <v>1992-Z-05-A-100</v>
      </c>
      <c r="C99" s="33" t="s">
        <v>121</v>
      </c>
      <c r="D99" s="34">
        <v>8</v>
      </c>
      <c r="E99" s="32" t="s">
        <v>273</v>
      </c>
    </row>
    <row r="100" spans="2:5" s="32" customFormat="1" ht="19.899999999999999" customHeight="1">
      <c r="B100" s="32" t="str">
        <f t="shared" si="3"/>
        <v>1992-Z-05-A-100</v>
      </c>
      <c r="C100" s="33" t="s">
        <v>126</v>
      </c>
      <c r="D100" s="34">
        <v>3</v>
      </c>
      <c r="E100" s="32" t="s">
        <v>269</v>
      </c>
    </row>
    <row r="101" spans="2:5" s="32" customFormat="1" ht="19.899999999999999" customHeight="1">
      <c r="B101" s="32" t="str">
        <f t="shared" si="3"/>
        <v>1992-Z-05-A-100</v>
      </c>
      <c r="C101" s="33" t="s">
        <v>128</v>
      </c>
      <c r="D101" s="34">
        <v>1</v>
      </c>
      <c r="E101" s="32" t="s">
        <v>273</v>
      </c>
    </row>
    <row r="102" spans="2:5" s="32" customFormat="1" ht="19.899999999999999" customHeight="1">
      <c r="B102" s="32" t="str">
        <f t="shared" si="3"/>
        <v>1992-Z-05-A-100</v>
      </c>
      <c r="C102" s="33" t="s">
        <v>129</v>
      </c>
      <c r="D102" s="34">
        <v>1</v>
      </c>
      <c r="E102" s="32" t="s">
        <v>277</v>
      </c>
    </row>
    <row r="103" spans="2:5" s="32" customFormat="1" ht="19.899999999999999" customHeight="1">
      <c r="B103" s="32" t="str">
        <f t="shared" si="3"/>
        <v>1992-Z-05-A-100</v>
      </c>
      <c r="C103" s="33" t="s">
        <v>150</v>
      </c>
      <c r="D103" s="34">
        <v>5</v>
      </c>
      <c r="E103" s="32" t="s">
        <v>278</v>
      </c>
    </row>
    <row r="104" spans="2:5" s="32" customFormat="1" ht="19.899999999999999" customHeight="1">
      <c r="B104" s="32" t="str">
        <f t="shared" si="3"/>
        <v>1992-Z-05-A-100</v>
      </c>
      <c r="C104" s="33" t="s">
        <v>160</v>
      </c>
      <c r="D104" s="34">
        <v>9</v>
      </c>
      <c r="E104" s="32" t="s">
        <v>272</v>
      </c>
    </row>
    <row r="105" spans="2:5" s="32" customFormat="1" ht="19.899999999999999" customHeight="1">
      <c r="B105" s="32" t="str">
        <f t="shared" si="3"/>
        <v>1992-Z-05-A-100</v>
      </c>
      <c r="C105" s="33" t="s">
        <v>161</v>
      </c>
      <c r="D105" s="34">
        <v>8</v>
      </c>
      <c r="E105" s="32" t="s">
        <v>277</v>
      </c>
    </row>
    <row r="106" spans="2:5" s="32" customFormat="1" ht="19.899999999999999" customHeight="1">
      <c r="B106" s="32" t="str">
        <f t="shared" si="3"/>
        <v>1997-04-A-190</v>
      </c>
      <c r="C106" s="33" t="s">
        <v>172</v>
      </c>
      <c r="D106" s="34">
        <v>1</v>
      </c>
      <c r="E106" s="32" t="s">
        <v>270</v>
      </c>
    </row>
    <row r="107" spans="2:5" s="32" customFormat="1" ht="19.899999999999999" customHeight="1">
      <c r="B107" s="32" t="str">
        <f t="shared" si="3"/>
        <v>1997-04-A-190</v>
      </c>
      <c r="C107" s="33" t="s">
        <v>193</v>
      </c>
      <c r="D107" s="34">
        <v>6</v>
      </c>
      <c r="E107" s="32" t="s">
        <v>274</v>
      </c>
    </row>
    <row r="108" spans="2:5" s="32" customFormat="1" ht="19.899999999999999" customHeight="1">
      <c r="B108" s="32" t="str">
        <f t="shared" si="3"/>
        <v>1997-04-A-190</v>
      </c>
      <c r="C108" s="33" t="s">
        <v>201</v>
      </c>
      <c r="D108" s="34">
        <v>3</v>
      </c>
      <c r="E108" s="32" t="s">
        <v>278</v>
      </c>
    </row>
    <row r="109" spans="2:5" s="32" customFormat="1" ht="19.899999999999999" customHeight="1">
      <c r="B109" s="32" t="str">
        <f t="shared" si="3"/>
        <v>1997-04-A-190</v>
      </c>
      <c r="C109" s="33" t="s">
        <v>204</v>
      </c>
      <c r="D109" s="34">
        <v>2</v>
      </c>
      <c r="E109" s="32" t="s">
        <v>276</v>
      </c>
    </row>
    <row r="110" spans="2:5" s="32" customFormat="1" ht="19.899999999999999" customHeight="1">
      <c r="B110" s="32" t="str">
        <f t="shared" si="3"/>
        <v>1997-04-A-190</v>
      </c>
      <c r="C110" s="33" t="s">
        <v>208</v>
      </c>
      <c r="D110" s="34">
        <v>1</v>
      </c>
      <c r="E110" s="32" t="s">
        <v>277</v>
      </c>
    </row>
    <row r="111" spans="2:5" s="32" customFormat="1" ht="19.899999999999999" customHeight="1">
      <c r="B111" s="32" t="str">
        <f t="shared" si="3"/>
        <v>1997-04-A-990</v>
      </c>
      <c r="C111" s="33" t="s">
        <v>186</v>
      </c>
      <c r="D111" s="34">
        <v>2</v>
      </c>
      <c r="E111" s="32" t="s">
        <v>272</v>
      </c>
    </row>
    <row r="112" spans="2:5" s="32" customFormat="1" ht="19.899999999999999" customHeight="1">
      <c r="B112" s="32" t="str">
        <f t="shared" si="3"/>
        <v>1997-04-A-990</v>
      </c>
      <c r="C112" s="33" t="s">
        <v>194</v>
      </c>
      <c r="D112" s="34">
        <v>18</v>
      </c>
      <c r="E112" s="32" t="s">
        <v>274</v>
      </c>
    </row>
    <row r="113" spans="2:5" s="32" customFormat="1" ht="19.899999999999999" customHeight="1">
      <c r="B113" s="32" t="str">
        <f t="shared" si="3"/>
        <v>1997-04-A-990</v>
      </c>
      <c r="C113" s="33" t="s">
        <v>213</v>
      </c>
      <c r="D113" s="34">
        <v>19</v>
      </c>
      <c r="E113" s="32" t="s">
        <v>277</v>
      </c>
    </row>
    <row r="114" spans="2:5" s="32" customFormat="1" ht="19.899999999999999" customHeight="1">
      <c r="B114" s="32" t="str">
        <f t="shared" si="3"/>
        <v>1997-05-A-590</v>
      </c>
      <c r="C114" s="33" t="s">
        <v>78</v>
      </c>
      <c r="D114" s="34">
        <v>1</v>
      </c>
      <c r="E114" s="32" t="s">
        <v>273</v>
      </c>
    </row>
    <row r="115" spans="2:5" s="32" customFormat="1" ht="19.899999999999999" customHeight="1">
      <c r="B115" s="32" t="str">
        <f t="shared" si="3"/>
        <v>1997-05-A-590</v>
      </c>
      <c r="C115" s="33" t="s">
        <v>95</v>
      </c>
      <c r="D115" s="34">
        <v>2</v>
      </c>
      <c r="E115" s="32" t="s">
        <v>280</v>
      </c>
    </row>
    <row r="116" spans="2:5" s="32" customFormat="1" ht="19.899999999999999" customHeight="1">
      <c r="B116" s="32" t="str">
        <f t="shared" si="3"/>
        <v>1997-05-A-590</v>
      </c>
      <c r="C116" s="33" t="s">
        <v>110</v>
      </c>
      <c r="D116" s="34">
        <v>64</v>
      </c>
      <c r="E116" s="32" t="s">
        <v>277</v>
      </c>
    </row>
    <row r="117" spans="2:5" s="32" customFormat="1" ht="19.899999999999999" customHeight="1">
      <c r="B117" s="32" t="str">
        <f t="shared" si="3"/>
        <v>1997-05-A-590</v>
      </c>
      <c r="C117" s="33" t="s">
        <v>135</v>
      </c>
      <c r="D117" s="34">
        <v>4</v>
      </c>
      <c r="E117" s="32" t="s">
        <v>275</v>
      </c>
    </row>
    <row r="118" spans="2:5" s="32" customFormat="1" ht="19.899999999999999" customHeight="1">
      <c r="B118" s="32" t="str">
        <f t="shared" si="3"/>
        <v>1997-05-A-590</v>
      </c>
      <c r="C118" s="33" t="s">
        <v>155</v>
      </c>
      <c r="D118" s="34">
        <v>5</v>
      </c>
      <c r="E118" s="32" t="s">
        <v>276</v>
      </c>
    </row>
    <row r="119" spans="2:5" s="32" customFormat="1" ht="19.899999999999999" customHeight="1">
      <c r="B119" s="32" t="str">
        <f t="shared" si="3"/>
        <v>2005-04-A-100</v>
      </c>
      <c r="C119" s="33" t="s">
        <v>198</v>
      </c>
      <c r="D119" s="34">
        <v>3</v>
      </c>
      <c r="E119" s="32" t="s">
        <v>275</v>
      </c>
    </row>
    <row r="120" spans="2:5" s="32" customFormat="1" ht="19.899999999999999" customHeight="1">
      <c r="B120" s="32" t="str">
        <f t="shared" si="3"/>
        <v>2005-04-A-100</v>
      </c>
      <c r="C120" s="33" t="s">
        <v>200</v>
      </c>
      <c r="D120" s="34">
        <v>3</v>
      </c>
      <c r="E120" s="32" t="s">
        <v>269</v>
      </c>
    </row>
    <row r="121" spans="2:5" s="32" customFormat="1" ht="19.899999999999999" customHeight="1">
      <c r="B121" s="32" t="str">
        <f t="shared" si="3"/>
        <v>Disruptor-05-B-990</v>
      </c>
      <c r="C121" s="33" t="s">
        <v>70</v>
      </c>
      <c r="D121" s="34">
        <v>5</v>
      </c>
      <c r="E121" s="32" t="s">
        <v>278</v>
      </c>
    </row>
    <row r="122" spans="2:5" s="32" customFormat="1" ht="19.899999999999999" customHeight="1">
      <c r="B122" s="32" t="str">
        <f t="shared" si="3"/>
        <v>Disruptor-05-B-990</v>
      </c>
      <c r="C122" s="33" t="s">
        <v>89</v>
      </c>
      <c r="D122" s="34">
        <v>14</v>
      </c>
      <c r="E122" s="32" t="s">
        <v>270</v>
      </c>
    </row>
    <row r="123" spans="2:5" s="32" customFormat="1" ht="19.899999999999999" customHeight="1">
      <c r="B123" s="32" t="str">
        <f t="shared" si="3"/>
        <v>Disruptor-05-B-990</v>
      </c>
      <c r="C123" s="33" t="s">
        <v>97</v>
      </c>
      <c r="D123" s="34">
        <v>10</v>
      </c>
      <c r="E123" s="32" t="s">
        <v>269</v>
      </c>
    </row>
    <row r="124" spans="2:5" s="32" customFormat="1" ht="19.899999999999999" customHeight="1">
      <c r="B124" s="32" t="str">
        <f t="shared" si="3"/>
        <v>Disruptor-05-B-990</v>
      </c>
      <c r="C124" s="33" t="s">
        <v>100</v>
      </c>
      <c r="D124" s="34">
        <v>13</v>
      </c>
      <c r="E124" s="32" t="s">
        <v>278</v>
      </c>
    </row>
    <row r="125" spans="2:5" s="32" customFormat="1" ht="19.899999999999999" customHeight="1">
      <c r="B125" s="32" t="str">
        <f t="shared" si="3"/>
        <v>Disruptor-05-B-990</v>
      </c>
      <c r="C125" s="33" t="s">
        <v>101</v>
      </c>
      <c r="D125" s="34">
        <v>19</v>
      </c>
      <c r="E125" s="32" t="s">
        <v>279</v>
      </c>
    </row>
    <row r="126" spans="2:5" s="32" customFormat="1" ht="19.899999999999999" customHeight="1">
      <c r="B126" s="32" t="str">
        <f t="shared" si="3"/>
        <v>Disruptor-05-B-990</v>
      </c>
      <c r="C126" s="33" t="s">
        <v>111</v>
      </c>
      <c r="D126" s="34">
        <v>15</v>
      </c>
      <c r="E126" s="32" t="s">
        <v>272</v>
      </c>
    </row>
    <row r="127" spans="2:5" s="32" customFormat="1" ht="19.899999999999999" customHeight="1">
      <c r="B127" s="32" t="str">
        <f t="shared" si="3"/>
        <v>Disruptor-05-B-990</v>
      </c>
      <c r="C127" s="33" t="s">
        <v>112</v>
      </c>
      <c r="D127" s="34">
        <v>16</v>
      </c>
      <c r="E127" s="32" t="s">
        <v>275</v>
      </c>
    </row>
    <row r="128" spans="2:5" s="32" customFormat="1" ht="19.899999999999999" customHeight="1">
      <c r="B128" s="32" t="str">
        <f t="shared" si="3"/>
        <v>Disruptor-05-B-990</v>
      </c>
      <c r="C128" s="33" t="s">
        <v>114</v>
      </c>
      <c r="D128" s="34">
        <v>2</v>
      </c>
      <c r="E128" s="32" t="s">
        <v>279</v>
      </c>
    </row>
    <row r="129" spans="2:5" s="32" customFormat="1" ht="19.899999999999999" customHeight="1">
      <c r="B129" s="32" t="str">
        <f t="shared" si="3"/>
        <v>Disruptor-05-B-990</v>
      </c>
      <c r="C129" s="33" t="s">
        <v>119</v>
      </c>
      <c r="D129" s="34">
        <v>10</v>
      </c>
      <c r="E129" s="32" t="s">
        <v>278</v>
      </c>
    </row>
    <row r="130" spans="2:5" s="32" customFormat="1" ht="19.899999999999999" customHeight="1">
      <c r="B130" s="32" t="str">
        <f t="shared" ref="B130:B161" si="4">LEFT(C130, LEN(C130) - 3)</f>
        <v>Disruptor-05-B-990</v>
      </c>
      <c r="C130" s="33" t="s">
        <v>127</v>
      </c>
      <c r="D130" s="34">
        <v>9</v>
      </c>
      <c r="E130" s="32" t="s">
        <v>269</v>
      </c>
    </row>
    <row r="131" spans="2:5" s="32" customFormat="1" ht="19.899999999999999" customHeight="1">
      <c r="B131" s="32" t="str">
        <f t="shared" si="4"/>
        <v>Disruptor-05-B-990</v>
      </c>
      <c r="C131" s="33" t="s">
        <v>130</v>
      </c>
      <c r="D131" s="34">
        <v>1</v>
      </c>
      <c r="E131" s="32" t="s">
        <v>275</v>
      </c>
    </row>
    <row r="132" spans="2:5" s="32" customFormat="1" ht="19.899999999999999" customHeight="1">
      <c r="B132" s="32" t="str">
        <f t="shared" si="4"/>
        <v>Disruptor-05-B-990</v>
      </c>
      <c r="C132" s="33" t="s">
        <v>132</v>
      </c>
      <c r="D132" s="34">
        <v>11</v>
      </c>
      <c r="E132" s="32" t="s">
        <v>270</v>
      </c>
    </row>
    <row r="133" spans="2:5" s="32" customFormat="1" ht="19.899999999999999" customHeight="1">
      <c r="B133" s="32" t="str">
        <f t="shared" si="4"/>
        <v>Disruptor-05-B99S</v>
      </c>
      <c r="C133" s="33" t="s">
        <v>71</v>
      </c>
      <c r="D133" s="34">
        <v>7</v>
      </c>
      <c r="E133" s="32" t="s">
        <v>276</v>
      </c>
    </row>
    <row r="134" spans="2:5" s="32" customFormat="1" ht="19.899999999999999" customHeight="1">
      <c r="B134" s="32" t="str">
        <f t="shared" si="4"/>
        <v>Disruptor-05-B99S</v>
      </c>
      <c r="C134" s="33" t="s">
        <v>74</v>
      </c>
      <c r="D134" s="34">
        <v>2</v>
      </c>
      <c r="E134" s="32" t="s">
        <v>277</v>
      </c>
    </row>
    <row r="135" spans="2:5" s="32" customFormat="1" ht="19.899999999999999" customHeight="1">
      <c r="B135" s="32" t="str">
        <f t="shared" si="4"/>
        <v>Disruptor-05-B99S</v>
      </c>
      <c r="C135" s="33" t="s">
        <v>81</v>
      </c>
      <c r="D135" s="34">
        <v>5</v>
      </c>
      <c r="E135" s="32" t="s">
        <v>274</v>
      </c>
    </row>
    <row r="136" spans="2:5" s="32" customFormat="1" ht="19.899999999999999" customHeight="1">
      <c r="B136" s="32" t="str">
        <f t="shared" si="4"/>
        <v>Disruptor-05-B99S</v>
      </c>
      <c r="C136" s="33" t="s">
        <v>91</v>
      </c>
      <c r="D136" s="34">
        <v>3</v>
      </c>
      <c r="E136" s="32" t="s">
        <v>270</v>
      </c>
    </row>
    <row r="137" spans="2:5" s="32" customFormat="1" ht="19.899999999999999" customHeight="1">
      <c r="B137" s="32" t="str">
        <f t="shared" si="4"/>
        <v>Disruptor-05-B99S</v>
      </c>
      <c r="C137" s="33" t="s">
        <v>92</v>
      </c>
      <c r="D137" s="34">
        <v>5</v>
      </c>
      <c r="E137" s="32" t="s">
        <v>276</v>
      </c>
    </row>
    <row r="138" spans="2:5" s="32" customFormat="1" ht="19.899999999999999" customHeight="1">
      <c r="B138" s="32" t="str">
        <f t="shared" si="4"/>
        <v>Disruptor-05-B99S</v>
      </c>
      <c r="C138" s="33" t="s">
        <v>96</v>
      </c>
      <c r="D138" s="34">
        <v>3</v>
      </c>
      <c r="E138" s="32" t="s">
        <v>273</v>
      </c>
    </row>
    <row r="139" spans="2:5" s="32" customFormat="1" ht="19.899999999999999" customHeight="1">
      <c r="B139" s="32" t="str">
        <f t="shared" si="4"/>
        <v>Disruptor-05-B99S</v>
      </c>
      <c r="C139" s="33" t="s">
        <v>117</v>
      </c>
      <c r="D139" s="34">
        <v>5</v>
      </c>
      <c r="E139" s="32" t="s">
        <v>276</v>
      </c>
    </row>
    <row r="140" spans="2:5" s="32" customFormat="1" ht="19.899999999999999" customHeight="1">
      <c r="B140" s="32" t="str">
        <f t="shared" si="4"/>
        <v>Disruptor-05-B99S</v>
      </c>
      <c r="C140" s="33" t="s">
        <v>139</v>
      </c>
      <c r="D140" s="34">
        <v>7</v>
      </c>
      <c r="E140" s="32" t="s">
        <v>278</v>
      </c>
    </row>
    <row r="141" spans="2:5" s="32" customFormat="1" ht="19.899999999999999" customHeight="1">
      <c r="B141" s="32" t="str">
        <f t="shared" si="4"/>
        <v>Disruptor-05-B99S</v>
      </c>
      <c r="C141" s="33" t="s">
        <v>147</v>
      </c>
      <c r="D141" s="34">
        <v>4</v>
      </c>
      <c r="E141" s="32" t="s">
        <v>271</v>
      </c>
    </row>
    <row r="142" spans="2:5" s="32" customFormat="1" ht="19.899999999999999" customHeight="1">
      <c r="B142" s="32" t="str">
        <f t="shared" si="4"/>
        <v>Disruptor-05-B99S</v>
      </c>
      <c r="C142" s="33" t="s">
        <v>151</v>
      </c>
      <c r="D142" s="34">
        <v>5</v>
      </c>
      <c r="E142" s="32" t="s">
        <v>269</v>
      </c>
    </row>
    <row r="143" spans="2:5" s="32" customFormat="1" ht="19.899999999999999" customHeight="1">
      <c r="B143" s="32" t="str">
        <f t="shared" si="4"/>
        <v>Disruptor-05-B99S</v>
      </c>
      <c r="C143" s="33" t="s">
        <v>162</v>
      </c>
      <c r="D143" s="34">
        <v>7</v>
      </c>
      <c r="E143" s="32" t="s">
        <v>270</v>
      </c>
    </row>
    <row r="144" spans="2:5" s="32" customFormat="1" ht="19.899999999999999" customHeight="1">
      <c r="B144" s="32" t="str">
        <f t="shared" si="4"/>
        <v>Disruptor-05-B99S</v>
      </c>
      <c r="C144" s="33" t="s">
        <v>164</v>
      </c>
      <c r="D144" s="34">
        <v>6</v>
      </c>
      <c r="E144" s="32" t="s">
        <v>273</v>
      </c>
    </row>
    <row r="145" spans="2:5" s="32" customFormat="1" ht="19.899999999999999" customHeight="1">
      <c r="B145" s="32" t="str">
        <f t="shared" si="4"/>
        <v>Disruptor-05-N-400</v>
      </c>
      <c r="C145" s="33" t="s">
        <v>82</v>
      </c>
      <c r="D145" s="34">
        <v>9</v>
      </c>
      <c r="E145" s="32" t="s">
        <v>280</v>
      </c>
    </row>
    <row r="146" spans="2:5" s="32" customFormat="1" ht="19.899999999999999" customHeight="1">
      <c r="B146" s="32" t="str">
        <f t="shared" si="4"/>
        <v>Disruptor-05-N-400</v>
      </c>
      <c r="C146" s="33" t="s">
        <v>90</v>
      </c>
      <c r="D146" s="34">
        <v>7</v>
      </c>
      <c r="E146" s="32" t="s">
        <v>280</v>
      </c>
    </row>
    <row r="147" spans="2:5" s="32" customFormat="1" ht="19.899999999999999" customHeight="1">
      <c r="B147" s="32" t="str">
        <f t="shared" si="4"/>
        <v>Disruptor-05-N-400</v>
      </c>
      <c r="C147" s="33" t="s">
        <v>113</v>
      </c>
      <c r="D147" s="34">
        <v>11</v>
      </c>
      <c r="E147" s="32" t="s">
        <v>274</v>
      </c>
    </row>
    <row r="148" spans="2:5" s="32" customFormat="1" ht="19.899999999999999" customHeight="1">
      <c r="B148" s="32" t="str">
        <f t="shared" si="4"/>
        <v>Disruptor-05-N-400</v>
      </c>
      <c r="C148" s="33" t="s">
        <v>165</v>
      </c>
      <c r="D148" s="34">
        <v>10</v>
      </c>
      <c r="E148" s="32" t="s">
        <v>275</v>
      </c>
    </row>
    <row r="149" spans="2:5" s="32" customFormat="1" ht="19.899999999999999" customHeight="1">
      <c r="B149" s="32" t="str">
        <f t="shared" si="4"/>
        <v>Disruptor-05-N-990</v>
      </c>
      <c r="C149" s="33" t="s">
        <v>79</v>
      </c>
      <c r="D149" s="34">
        <v>8</v>
      </c>
      <c r="E149" s="32" t="s">
        <v>270</v>
      </c>
    </row>
    <row r="150" spans="2:5" s="32" customFormat="1" ht="19.899999999999999" customHeight="1">
      <c r="B150" s="32" t="str">
        <f t="shared" si="4"/>
        <v>Disruptor-05-N-990</v>
      </c>
      <c r="C150" s="33" t="s">
        <v>80</v>
      </c>
      <c r="D150" s="34">
        <v>3</v>
      </c>
      <c r="E150" s="32" t="s">
        <v>274</v>
      </c>
    </row>
    <row r="151" spans="2:5" s="32" customFormat="1" ht="19.899999999999999" customHeight="1">
      <c r="B151" s="32" t="str">
        <f t="shared" si="4"/>
        <v>Disruptor-05-N-990</v>
      </c>
      <c r="C151" s="33" t="s">
        <v>87</v>
      </c>
      <c r="D151" s="34">
        <v>3</v>
      </c>
      <c r="E151" s="32" t="s">
        <v>274</v>
      </c>
    </row>
    <row r="152" spans="2:5" s="32" customFormat="1" ht="19.899999999999999" customHeight="1">
      <c r="B152" s="32" t="str">
        <f t="shared" si="4"/>
        <v>Disruptor-05-N-990</v>
      </c>
      <c r="C152" s="33" t="s">
        <v>140</v>
      </c>
      <c r="D152" s="34">
        <v>11</v>
      </c>
      <c r="E152" s="32" t="s">
        <v>277</v>
      </c>
    </row>
    <row r="153" spans="2:5" s="32" customFormat="1" ht="19.899999999999999" customHeight="1">
      <c r="B153" s="32" t="str">
        <f t="shared" si="4"/>
        <v>Disruptor-05-N-990</v>
      </c>
      <c r="C153" s="33" t="s">
        <v>145</v>
      </c>
      <c r="D153" s="34">
        <v>3</v>
      </c>
      <c r="E153" s="32" t="s">
        <v>280</v>
      </c>
    </row>
    <row r="154" spans="2:5" s="32" customFormat="1" ht="19.899999999999999" customHeight="1">
      <c r="B154" s="32" t="str">
        <f t="shared" si="4"/>
        <v>Disruptor-05-N-990</v>
      </c>
      <c r="C154" s="33" t="s">
        <v>148</v>
      </c>
      <c r="D154" s="34">
        <v>9</v>
      </c>
      <c r="E154" s="32" t="s">
        <v>279</v>
      </c>
    </row>
    <row r="155" spans="2:5" s="32" customFormat="1" ht="19.899999999999999" customHeight="1">
      <c r="B155" s="32" t="str">
        <f t="shared" si="4"/>
        <v>Disruptor-05-N-990</v>
      </c>
      <c r="C155" s="33" t="s">
        <v>149</v>
      </c>
      <c r="D155" s="34">
        <v>7</v>
      </c>
      <c r="E155" s="32" t="s">
        <v>278</v>
      </c>
    </row>
    <row r="156" spans="2:5" s="32" customFormat="1" ht="19.899999999999999" customHeight="1">
      <c r="B156" s="32" t="str">
        <f t="shared" si="4"/>
        <v>Disruptor-05-N-990</v>
      </c>
      <c r="C156" s="33" t="s">
        <v>152</v>
      </c>
      <c r="D156" s="34">
        <v>6</v>
      </c>
      <c r="E156" s="32" t="s">
        <v>279</v>
      </c>
    </row>
    <row r="157" spans="2:5" s="32" customFormat="1" ht="19.899999999999999" customHeight="1">
      <c r="B157" s="32" t="str">
        <f t="shared" si="4"/>
        <v>Disruptor-05-N-990</v>
      </c>
      <c r="C157" s="33" t="s">
        <v>163</v>
      </c>
      <c r="D157" s="34">
        <v>28</v>
      </c>
      <c r="E157" s="32" t="s">
        <v>271</v>
      </c>
    </row>
    <row r="158" spans="2:5" s="32" customFormat="1" ht="19.899999999999999" customHeight="1">
      <c r="B158" s="32" t="str">
        <f t="shared" si="4"/>
        <v>Disruptor-05-N500</v>
      </c>
      <c r="C158" s="33" t="s">
        <v>83</v>
      </c>
      <c r="D158" s="34">
        <v>5</v>
      </c>
      <c r="E158" s="32" t="s">
        <v>276</v>
      </c>
    </row>
    <row r="159" spans="2:5" s="32" customFormat="1" ht="19.899999999999999" customHeight="1">
      <c r="B159" s="32" t="str">
        <f t="shared" si="4"/>
        <v>Disruptor-05-N500</v>
      </c>
      <c r="C159" s="33" t="s">
        <v>88</v>
      </c>
      <c r="D159" s="34">
        <v>7</v>
      </c>
      <c r="E159" s="32" t="s">
        <v>271</v>
      </c>
    </row>
    <row r="160" spans="2:5" s="32" customFormat="1" ht="19.899999999999999" customHeight="1">
      <c r="B160" s="32" t="str">
        <f t="shared" si="4"/>
        <v>Disruptor-05-N500</v>
      </c>
      <c r="C160" s="33" t="s">
        <v>102</v>
      </c>
      <c r="D160" s="34">
        <v>1</v>
      </c>
      <c r="E160" s="32" t="s">
        <v>270</v>
      </c>
    </row>
    <row r="161" spans="2:5" s="32" customFormat="1" ht="19.899999999999999" customHeight="1">
      <c r="B161" s="32" t="str">
        <f t="shared" si="4"/>
        <v>Disruptor-05-N500</v>
      </c>
      <c r="C161" s="33" t="s">
        <v>103</v>
      </c>
      <c r="D161" s="34">
        <v>6</v>
      </c>
      <c r="E161" s="32" t="s">
        <v>269</v>
      </c>
    </row>
    <row r="162" spans="2:5" s="32" customFormat="1" ht="19.899999999999999" customHeight="1">
      <c r="B162" s="32" t="str">
        <f t="shared" ref="B162:B170" si="5">LEFT(C162, LEN(C162) - 3)</f>
        <v>Disruptor-05-N500</v>
      </c>
      <c r="C162" s="33" t="s">
        <v>105</v>
      </c>
      <c r="D162" s="34">
        <v>5</v>
      </c>
      <c r="E162" s="32" t="s">
        <v>274</v>
      </c>
    </row>
    <row r="163" spans="2:5" s="32" customFormat="1" ht="19.899999999999999" customHeight="1">
      <c r="B163" s="32" t="str">
        <f t="shared" si="5"/>
        <v>Disruptor-05-N500</v>
      </c>
      <c r="C163" s="33" t="s">
        <v>106</v>
      </c>
      <c r="D163" s="34">
        <v>5</v>
      </c>
      <c r="E163" s="32" t="s">
        <v>278</v>
      </c>
    </row>
    <row r="164" spans="2:5" s="32" customFormat="1" ht="19.899999999999999" customHeight="1">
      <c r="B164" s="32" t="str">
        <f t="shared" si="5"/>
        <v>Disruptor-05-N500</v>
      </c>
      <c r="C164" s="33" t="s">
        <v>107</v>
      </c>
      <c r="D164" s="34">
        <v>2</v>
      </c>
      <c r="E164" s="32" t="s">
        <v>279</v>
      </c>
    </row>
    <row r="165" spans="2:5" s="32" customFormat="1" ht="19.899999999999999" customHeight="1">
      <c r="B165" s="32" t="str">
        <f t="shared" si="5"/>
        <v>Disruptor-05-N500</v>
      </c>
      <c r="C165" s="33" t="s">
        <v>131</v>
      </c>
      <c r="D165" s="34">
        <v>5</v>
      </c>
      <c r="E165" s="32" t="s">
        <v>274</v>
      </c>
    </row>
    <row r="166" spans="2:5" s="32" customFormat="1" ht="19.899999999999999" customHeight="1">
      <c r="B166" s="32" t="str">
        <f t="shared" si="5"/>
        <v>Disruptor-05-N500</v>
      </c>
      <c r="C166" s="33" t="s">
        <v>133</v>
      </c>
      <c r="D166" s="34">
        <v>3</v>
      </c>
      <c r="E166" s="32" t="s">
        <v>274</v>
      </c>
    </row>
    <row r="167" spans="2:5" s="32" customFormat="1" ht="19.899999999999999" customHeight="1">
      <c r="B167" s="32" t="str">
        <f t="shared" si="5"/>
        <v>Disruptor-05-N500</v>
      </c>
      <c r="C167" s="33" t="s">
        <v>154</v>
      </c>
      <c r="D167" s="34">
        <v>5</v>
      </c>
      <c r="E167" s="32" t="s">
        <v>271</v>
      </c>
    </row>
    <row r="168" spans="2:5" s="32" customFormat="1" ht="19.899999999999999" customHeight="1">
      <c r="B168" s="32" t="str">
        <f t="shared" si="5"/>
        <v>Disruptor-05-N500</v>
      </c>
      <c r="C168" s="33" t="s">
        <v>156</v>
      </c>
      <c r="D168" s="34">
        <v>4</v>
      </c>
      <c r="E168" s="32" t="s">
        <v>271</v>
      </c>
    </row>
    <row r="169" spans="2:5" s="32" customFormat="1" ht="19.899999999999999" customHeight="1">
      <c r="B169" s="32" t="str">
        <f t="shared" si="5"/>
        <v>Disruptor-05-N500</v>
      </c>
      <c r="C169" s="33" t="s">
        <v>166</v>
      </c>
      <c r="D169" s="34">
        <v>6</v>
      </c>
      <c r="E169" s="32" t="s">
        <v>272</v>
      </c>
    </row>
    <row r="170" spans="2:5" s="32" customFormat="1" ht="19.899999999999999" customHeight="1">
      <c r="B170" s="32" t="str">
        <f t="shared" si="5"/>
        <v>T-shirt-001-</v>
      </c>
      <c r="C170" s="33" t="s">
        <v>66</v>
      </c>
      <c r="D170" s="34">
        <v>10</v>
      </c>
      <c r="E170" s="32" t="s">
        <v>275</v>
      </c>
    </row>
  </sheetData>
  <autoFilter ref="B1:E170">
    <sortState ref="B2:E170">
      <sortCondition ref="B1:B17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8"/>
  <sheetViews>
    <sheetView workbookViewId="0">
      <selection activeCell="F7" sqref="F7"/>
    </sheetView>
  </sheetViews>
  <sheetFormatPr defaultColWidth="10.875" defaultRowHeight="15.75"/>
  <cols>
    <col min="1" max="1" width="10.875" style="1"/>
    <col min="2" max="2" width="19.5" style="1" bestFit="1" customWidth="1"/>
    <col min="3" max="3" width="14.625" style="1" bestFit="1" customWidth="1"/>
    <col min="4" max="4" width="17.125" style="1" bestFit="1" customWidth="1"/>
    <col min="5" max="16384" width="10.875" style="1"/>
  </cols>
  <sheetData>
    <row r="2" spans="2:3" ht="39" customHeight="1">
      <c r="B2" s="7" t="s">
        <v>602</v>
      </c>
    </row>
    <row r="5" spans="2:3">
      <c r="B5" s="35" t="s">
        <v>281</v>
      </c>
      <c r="C5" t="s">
        <v>595</v>
      </c>
    </row>
    <row r="6" spans="2:3">
      <c r="B6" s="36" t="s">
        <v>566</v>
      </c>
      <c r="C6">
        <v>2974</v>
      </c>
    </row>
    <row r="7" spans="2:3">
      <c r="B7" s="36" t="s">
        <v>567</v>
      </c>
      <c r="C7">
        <v>244</v>
      </c>
    </row>
    <row r="8" spans="2:3">
      <c r="B8" s="36" t="s">
        <v>574</v>
      </c>
      <c r="C8">
        <v>198</v>
      </c>
    </row>
    <row r="9" spans="2:3">
      <c r="B9" s="36" t="s">
        <v>568</v>
      </c>
      <c r="C9">
        <v>137</v>
      </c>
    </row>
    <row r="10" spans="2:3">
      <c r="B10" s="36" t="s">
        <v>576</v>
      </c>
      <c r="C10">
        <v>78</v>
      </c>
    </row>
    <row r="11" spans="2:3">
      <c r="B11" s="36" t="s">
        <v>583</v>
      </c>
      <c r="C11">
        <v>68</v>
      </c>
    </row>
    <row r="12" spans="2:3">
      <c r="B12" s="36" t="s">
        <v>573</v>
      </c>
      <c r="C12">
        <v>47</v>
      </c>
    </row>
    <row r="13" spans="2:3">
      <c r="B13" s="36" t="s">
        <v>592</v>
      </c>
      <c r="C13">
        <v>42</v>
      </c>
    </row>
    <row r="14" spans="2:3">
      <c r="B14" s="36" t="s">
        <v>588</v>
      </c>
      <c r="C14">
        <v>37</v>
      </c>
    </row>
    <row r="15" spans="2:3">
      <c r="B15" s="36" t="s">
        <v>587</v>
      </c>
      <c r="C15">
        <v>27</v>
      </c>
    </row>
    <row r="16" spans="2:3">
      <c r="B16" s="36" t="s">
        <v>577</v>
      </c>
      <c r="C16">
        <v>26</v>
      </c>
    </row>
    <row r="17" spans="2:3">
      <c r="B17" s="36" t="s">
        <v>593</v>
      </c>
      <c r="C17">
        <v>21</v>
      </c>
    </row>
    <row r="18" spans="2:3">
      <c r="B18" s="36" t="s">
        <v>570</v>
      </c>
      <c r="C18">
        <v>17</v>
      </c>
    </row>
    <row r="19" spans="2:3">
      <c r="B19" s="36" t="s">
        <v>569</v>
      </c>
      <c r="C19">
        <v>17</v>
      </c>
    </row>
    <row r="20" spans="2:3">
      <c r="B20" s="36" t="s">
        <v>581</v>
      </c>
      <c r="C20">
        <v>16</v>
      </c>
    </row>
    <row r="21" spans="2:3">
      <c r="B21" s="36" t="s">
        <v>575</v>
      </c>
      <c r="C21">
        <v>14</v>
      </c>
    </row>
    <row r="22" spans="2:3">
      <c r="B22" s="36" t="s">
        <v>580</v>
      </c>
      <c r="C22">
        <v>13</v>
      </c>
    </row>
    <row r="23" spans="2:3">
      <c r="B23" s="36" t="s">
        <v>572</v>
      </c>
      <c r="C23">
        <v>12</v>
      </c>
    </row>
    <row r="24" spans="2:3">
      <c r="B24" s="36" t="s">
        <v>586</v>
      </c>
      <c r="C24">
        <v>12</v>
      </c>
    </row>
    <row r="25" spans="2:3">
      <c r="B25" s="36" t="s">
        <v>579</v>
      </c>
      <c r="C25">
        <v>11</v>
      </c>
    </row>
    <row r="26" spans="2:3">
      <c r="B26" s="36" t="s">
        <v>584</v>
      </c>
      <c r="C26">
        <v>11</v>
      </c>
    </row>
    <row r="27" spans="2:3">
      <c r="B27" s="36" t="s">
        <v>591</v>
      </c>
      <c r="C27">
        <v>10</v>
      </c>
    </row>
    <row r="28" spans="2:3">
      <c r="B28" s="36" t="s">
        <v>571</v>
      </c>
      <c r="C28">
        <v>10</v>
      </c>
    </row>
    <row r="29" spans="2:3">
      <c r="B29" s="36" t="s">
        <v>594</v>
      </c>
      <c r="C29">
        <v>10</v>
      </c>
    </row>
    <row r="30" spans="2:3">
      <c r="B30" s="36" t="s">
        <v>582</v>
      </c>
      <c r="C30">
        <v>9</v>
      </c>
    </row>
    <row r="31" spans="2:3">
      <c r="B31" s="36" t="s">
        <v>578</v>
      </c>
      <c r="C31">
        <v>9</v>
      </c>
    </row>
    <row r="32" spans="2:3">
      <c r="B32" s="36" t="s">
        <v>590</v>
      </c>
      <c r="C32">
        <v>7</v>
      </c>
    </row>
    <row r="33" spans="2:3">
      <c r="B33" s="36" t="s">
        <v>589</v>
      </c>
      <c r="C33">
        <v>4</v>
      </c>
    </row>
    <row r="34" spans="2:3">
      <c r="B34" s="36" t="s">
        <v>585</v>
      </c>
      <c r="C34">
        <v>4</v>
      </c>
    </row>
    <row r="35" spans="2:3">
      <c r="B35" s="36" t="s">
        <v>282</v>
      </c>
      <c r="C35"/>
    </row>
    <row r="36" spans="2:3">
      <c r="B36" s="36" t="s">
        <v>283</v>
      </c>
      <c r="C36">
        <v>4085</v>
      </c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6"/>
  <sheetViews>
    <sheetView workbookViewId="0">
      <selection sqref="A1:XFD1048576"/>
    </sheetView>
  </sheetViews>
  <sheetFormatPr defaultColWidth="10.875" defaultRowHeight="15.75"/>
  <cols>
    <col min="1" max="1" width="20" style="40" bestFit="1" customWidth="1"/>
    <col min="2" max="2" width="20" style="40" customWidth="1"/>
    <col min="3" max="3" width="11.125" style="40" bestFit="1" customWidth="1"/>
    <col min="4" max="4" width="10.875" style="42"/>
    <col min="5" max="16384" width="10.875" style="40"/>
  </cols>
  <sheetData>
    <row r="1" spans="1:15">
      <c r="A1" s="37" t="s">
        <v>34</v>
      </c>
      <c r="B1" s="37" t="s">
        <v>35</v>
      </c>
      <c r="C1" s="37" t="s">
        <v>292</v>
      </c>
      <c r="D1" s="38" t="s">
        <v>295</v>
      </c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>
      <c r="A2" s="39" t="s">
        <v>36</v>
      </c>
      <c r="B2" s="39" t="s">
        <v>566</v>
      </c>
      <c r="C2" s="39">
        <v>36</v>
      </c>
      <c r="D2" s="42">
        <v>105</v>
      </c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1:15">
      <c r="A3" s="39" t="s">
        <v>36</v>
      </c>
      <c r="B3" s="39" t="s">
        <v>566</v>
      </c>
      <c r="C3" s="39">
        <v>37</v>
      </c>
      <c r="D3" s="42">
        <v>206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5">
      <c r="A4" s="39" t="s">
        <v>36</v>
      </c>
      <c r="B4" s="39" t="s">
        <v>566</v>
      </c>
      <c r="C4" s="39">
        <v>38</v>
      </c>
      <c r="D4" s="42">
        <v>311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1:15">
      <c r="A5" s="39" t="s">
        <v>36</v>
      </c>
      <c r="B5" s="39" t="s">
        <v>566</v>
      </c>
      <c r="C5" s="39">
        <v>39</v>
      </c>
      <c r="D5" s="42">
        <v>351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39" t="s">
        <v>36</v>
      </c>
      <c r="B6" s="39" t="s">
        <v>566</v>
      </c>
      <c r="C6" s="39">
        <v>40</v>
      </c>
      <c r="D6" s="42">
        <v>114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5">
      <c r="A7" s="39" t="s">
        <v>36</v>
      </c>
      <c r="B7" s="39" t="s">
        <v>566</v>
      </c>
      <c r="C7" s="39">
        <v>41</v>
      </c>
      <c r="D7" s="42">
        <v>42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</row>
    <row r="8" spans="1:15">
      <c r="A8" s="39" t="s">
        <v>36</v>
      </c>
      <c r="B8" s="39" t="s">
        <v>566</v>
      </c>
      <c r="C8" s="39">
        <v>42</v>
      </c>
      <c r="D8" s="42">
        <v>58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</row>
    <row r="9" spans="1:15">
      <c r="A9" s="39" t="s">
        <v>36</v>
      </c>
      <c r="B9" s="39" t="s">
        <v>566</v>
      </c>
      <c r="C9" s="39">
        <v>43</v>
      </c>
      <c r="D9" s="42">
        <v>126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15">
      <c r="A10" s="39" t="s">
        <v>36</v>
      </c>
      <c r="B10" s="39" t="s">
        <v>566</v>
      </c>
      <c r="C10" s="39">
        <v>44</v>
      </c>
      <c r="D10" s="42">
        <v>140</v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</row>
    <row r="11" spans="1:15">
      <c r="A11" s="39" t="s">
        <v>36</v>
      </c>
      <c r="B11" s="39" t="s">
        <v>566</v>
      </c>
      <c r="C11" s="39">
        <v>45</v>
      </c>
      <c r="D11" s="42">
        <v>28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</row>
    <row r="12" spans="1:15">
      <c r="A12" s="39" t="s">
        <v>36</v>
      </c>
      <c r="B12" s="39" t="s">
        <v>566</v>
      </c>
      <c r="C12" s="39">
        <v>46</v>
      </c>
      <c r="D12" s="42">
        <v>0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</row>
    <row r="13" spans="1:15">
      <c r="A13" s="39" t="s">
        <v>36</v>
      </c>
      <c r="B13" s="39" t="s">
        <v>566</v>
      </c>
      <c r="C13" s="39">
        <v>47</v>
      </c>
      <c r="D13" s="44">
        <v>6</v>
      </c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</row>
    <row r="14" spans="1:15">
      <c r="A14" s="39" t="s">
        <v>38</v>
      </c>
      <c r="B14" s="39" t="s">
        <v>567</v>
      </c>
      <c r="C14" s="39">
        <v>36</v>
      </c>
      <c r="D14" s="44">
        <v>65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</row>
    <row r="15" spans="1:15">
      <c r="A15" s="39" t="s">
        <v>38</v>
      </c>
      <c r="B15" s="39" t="s">
        <v>567</v>
      </c>
      <c r="C15" s="39">
        <v>37</v>
      </c>
      <c r="D15" s="44">
        <v>55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6" spans="1:15">
      <c r="A16" s="39" t="s">
        <v>38</v>
      </c>
      <c r="B16" s="39" t="s">
        <v>567</v>
      </c>
      <c r="C16" s="39">
        <v>38</v>
      </c>
      <c r="D16" s="44">
        <v>54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1:15">
      <c r="A17" s="39" t="s">
        <v>38</v>
      </c>
      <c r="B17" s="39" t="s">
        <v>567</v>
      </c>
      <c r="C17" s="39">
        <v>39</v>
      </c>
      <c r="D17" s="44">
        <v>57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</row>
    <row r="18" spans="1:15">
      <c r="A18" s="39" t="s">
        <v>38</v>
      </c>
      <c r="B18" s="39" t="s">
        <v>567</v>
      </c>
      <c r="C18" s="39">
        <v>40</v>
      </c>
      <c r="D18" s="44">
        <v>11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</row>
    <row r="19" spans="1:15">
      <c r="A19" s="39" t="s">
        <v>38</v>
      </c>
      <c r="B19" s="39" t="s">
        <v>567</v>
      </c>
      <c r="C19" s="39">
        <v>41</v>
      </c>
      <c r="D19" s="44">
        <v>1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</row>
    <row r="20" spans="1:15">
      <c r="A20" s="39" t="s">
        <v>38</v>
      </c>
      <c r="B20" s="39" t="s">
        <v>567</v>
      </c>
      <c r="C20" s="39">
        <v>46</v>
      </c>
      <c r="D20" s="44">
        <v>1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</row>
    <row r="21" spans="1:15">
      <c r="A21" s="39" t="s">
        <v>37</v>
      </c>
      <c r="B21" s="39" t="s">
        <v>568</v>
      </c>
      <c r="C21" s="39">
        <v>36</v>
      </c>
      <c r="D21" s="42">
        <v>21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15">
      <c r="A22" s="39" t="s">
        <v>37</v>
      </c>
      <c r="B22" s="39" t="s">
        <v>568</v>
      </c>
      <c r="C22" s="39">
        <v>37</v>
      </c>
      <c r="D22" s="42">
        <v>28</v>
      </c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</row>
    <row r="23" spans="1:15">
      <c r="A23" s="39" t="s">
        <v>37</v>
      </c>
      <c r="B23" s="39" t="s">
        <v>568</v>
      </c>
      <c r="C23" s="39">
        <v>38</v>
      </c>
      <c r="D23" s="42">
        <v>32</v>
      </c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1:15">
      <c r="A24" s="39" t="s">
        <v>37</v>
      </c>
      <c r="B24" s="39" t="s">
        <v>568</v>
      </c>
      <c r="C24" s="39">
        <v>39</v>
      </c>
      <c r="D24" s="42">
        <v>32</v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  <row r="25" spans="1:15">
      <c r="A25" s="39" t="s">
        <v>37</v>
      </c>
      <c r="B25" s="39" t="s">
        <v>568</v>
      </c>
      <c r="C25" s="39">
        <v>40</v>
      </c>
      <c r="D25" s="42">
        <v>16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</row>
    <row r="26" spans="1:15">
      <c r="A26" s="39" t="s">
        <v>37</v>
      </c>
      <c r="B26" s="39" t="s">
        <v>568</v>
      </c>
      <c r="C26" s="39">
        <v>41</v>
      </c>
      <c r="D26" s="42">
        <v>5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</row>
    <row r="27" spans="1:15">
      <c r="A27" s="39" t="s">
        <v>37</v>
      </c>
      <c r="B27" s="39" t="s">
        <v>568</v>
      </c>
      <c r="C27" s="39">
        <v>44</v>
      </c>
      <c r="D27" s="44">
        <v>3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</row>
    <row r="28" spans="1:15">
      <c r="A28" s="39" t="s">
        <v>335</v>
      </c>
      <c r="B28" s="39" t="s">
        <v>569</v>
      </c>
      <c r="C28" s="39">
        <v>36</v>
      </c>
      <c r="D28" s="44">
        <v>3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</row>
    <row r="29" spans="1:15">
      <c r="A29" s="39" t="s">
        <v>335</v>
      </c>
      <c r="B29" s="39" t="s">
        <v>569</v>
      </c>
      <c r="C29" s="39">
        <v>37</v>
      </c>
      <c r="D29" s="44">
        <v>4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</row>
    <row r="30" spans="1:15">
      <c r="A30" s="39" t="s">
        <v>335</v>
      </c>
      <c r="B30" s="39" t="s">
        <v>569</v>
      </c>
      <c r="C30" s="39">
        <v>38</v>
      </c>
      <c r="D30" s="44">
        <v>6</v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</row>
    <row r="31" spans="1:15">
      <c r="A31" s="39" t="s">
        <v>335</v>
      </c>
      <c r="B31" s="39" t="s">
        <v>569</v>
      </c>
      <c r="C31" s="39">
        <v>46</v>
      </c>
      <c r="D31" s="44">
        <v>3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</row>
    <row r="32" spans="1:15">
      <c r="A32" s="39" t="s">
        <v>335</v>
      </c>
      <c r="B32" s="39" t="s">
        <v>569</v>
      </c>
      <c r="C32" s="39">
        <v>47</v>
      </c>
      <c r="D32" s="44">
        <v>1</v>
      </c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</row>
    <row r="33" spans="1:15">
      <c r="A33" s="39" t="s">
        <v>341</v>
      </c>
      <c r="B33" s="39" t="s">
        <v>570</v>
      </c>
      <c r="C33" s="39">
        <v>36</v>
      </c>
      <c r="D33" s="44">
        <v>5</v>
      </c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</row>
    <row r="34" spans="1:15">
      <c r="A34" s="39" t="s">
        <v>341</v>
      </c>
      <c r="B34" s="39" t="s">
        <v>570</v>
      </c>
      <c r="C34" s="39">
        <v>37</v>
      </c>
      <c r="D34" s="44">
        <v>1</v>
      </c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</row>
    <row r="35" spans="1:15">
      <c r="A35" s="39" t="s">
        <v>341</v>
      </c>
      <c r="B35" s="39" t="s">
        <v>570</v>
      </c>
      <c r="C35" s="39">
        <v>38</v>
      </c>
      <c r="D35" s="44">
        <v>7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</row>
    <row r="36" spans="1:15">
      <c r="A36" s="39" t="s">
        <v>341</v>
      </c>
      <c r="B36" s="39" t="s">
        <v>570</v>
      </c>
      <c r="C36" s="39">
        <v>39</v>
      </c>
      <c r="D36" s="44">
        <v>2</v>
      </c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</row>
    <row r="37" spans="1:15">
      <c r="A37" s="39" t="s">
        <v>341</v>
      </c>
      <c r="B37" s="39" t="s">
        <v>570</v>
      </c>
      <c r="C37" s="39">
        <v>40</v>
      </c>
      <c r="D37" s="44">
        <v>2</v>
      </c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</row>
    <row r="38" spans="1:15">
      <c r="A38" s="39" t="s">
        <v>345</v>
      </c>
      <c r="B38" s="39" t="s">
        <v>571</v>
      </c>
      <c r="C38" s="39">
        <v>36</v>
      </c>
      <c r="D38" s="44">
        <v>2</v>
      </c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</row>
    <row r="39" spans="1:15">
      <c r="A39" s="39" t="s">
        <v>345</v>
      </c>
      <c r="B39" s="39" t="s">
        <v>571</v>
      </c>
      <c r="C39" s="39">
        <v>39</v>
      </c>
      <c r="D39" s="44">
        <v>1</v>
      </c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</row>
    <row r="40" spans="1:15">
      <c r="A40" s="39" t="s">
        <v>345</v>
      </c>
      <c r="B40" s="39" t="s">
        <v>571</v>
      </c>
      <c r="C40" s="39">
        <v>43</v>
      </c>
      <c r="D40" s="44">
        <v>3</v>
      </c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1" spans="1:15">
      <c r="A41" s="39" t="s">
        <v>345</v>
      </c>
      <c r="B41" s="39" t="s">
        <v>571</v>
      </c>
      <c r="C41" s="39">
        <v>44</v>
      </c>
      <c r="D41" s="44">
        <v>4</v>
      </c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</row>
    <row r="42" spans="1:15">
      <c r="A42" s="39" t="s">
        <v>349</v>
      </c>
      <c r="B42" s="39" t="s">
        <v>572</v>
      </c>
      <c r="C42" s="39">
        <v>38</v>
      </c>
      <c r="D42" s="44">
        <v>2</v>
      </c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</row>
    <row r="43" spans="1:15">
      <c r="A43" s="39" t="s">
        <v>349</v>
      </c>
      <c r="B43" s="39" t="s">
        <v>572</v>
      </c>
      <c r="C43" s="39">
        <v>39</v>
      </c>
      <c r="D43" s="44">
        <v>4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</row>
    <row r="44" spans="1:15">
      <c r="A44" s="39" t="s">
        <v>349</v>
      </c>
      <c r="B44" s="39" t="s">
        <v>572</v>
      </c>
      <c r="C44" s="39">
        <v>40</v>
      </c>
      <c r="D44" s="44">
        <v>1</v>
      </c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</row>
    <row r="45" spans="1:15">
      <c r="A45" s="39" t="s">
        <v>349</v>
      </c>
      <c r="B45" s="39" t="s">
        <v>572</v>
      </c>
      <c r="C45" s="39">
        <v>41</v>
      </c>
      <c r="D45" s="44">
        <v>3</v>
      </c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</row>
    <row r="46" spans="1:15">
      <c r="A46" s="39" t="s">
        <v>349</v>
      </c>
      <c r="B46" s="39" t="s">
        <v>572</v>
      </c>
      <c r="C46" s="39">
        <v>43</v>
      </c>
      <c r="D46" s="44">
        <v>1</v>
      </c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</row>
    <row r="47" spans="1:15">
      <c r="A47" s="39" t="s">
        <v>349</v>
      </c>
      <c r="B47" s="39" t="s">
        <v>572</v>
      </c>
      <c r="C47" s="39">
        <v>44</v>
      </c>
      <c r="D47" s="44">
        <v>1</v>
      </c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</row>
    <row r="48" spans="1:15">
      <c r="A48" s="39" t="s">
        <v>353</v>
      </c>
      <c r="B48" s="39" t="s">
        <v>573</v>
      </c>
      <c r="C48" s="39">
        <v>36</v>
      </c>
      <c r="D48" s="42">
        <v>10</v>
      </c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</row>
    <row r="49" spans="1:15">
      <c r="A49" s="39" t="s">
        <v>353</v>
      </c>
      <c r="B49" s="39" t="s">
        <v>573</v>
      </c>
      <c r="C49" s="39">
        <v>37</v>
      </c>
      <c r="D49" s="42">
        <v>10</v>
      </c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</row>
    <row r="50" spans="1:15">
      <c r="A50" s="39" t="s">
        <v>353</v>
      </c>
      <c r="B50" s="39" t="s">
        <v>573</v>
      </c>
      <c r="C50" s="39">
        <v>38</v>
      </c>
      <c r="D50" s="42">
        <v>15</v>
      </c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</row>
    <row r="51" spans="1:15">
      <c r="A51" s="39" t="s">
        <v>353</v>
      </c>
      <c r="B51" s="39" t="s">
        <v>573</v>
      </c>
      <c r="C51" s="39">
        <v>40</v>
      </c>
      <c r="D51" s="42">
        <v>5</v>
      </c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</row>
    <row r="52" spans="1:15">
      <c r="A52" s="39" t="s">
        <v>353</v>
      </c>
      <c r="B52" s="39" t="s">
        <v>573</v>
      </c>
      <c r="C52" s="39">
        <v>41</v>
      </c>
      <c r="D52" s="42">
        <v>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</row>
    <row r="53" spans="1:15">
      <c r="A53" s="39" t="s">
        <v>36</v>
      </c>
      <c r="B53" s="39" t="s">
        <v>566</v>
      </c>
      <c r="C53" s="39">
        <v>36</v>
      </c>
      <c r="D53" s="42">
        <v>105</v>
      </c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</row>
    <row r="54" spans="1:15">
      <c r="A54" s="39" t="s">
        <v>36</v>
      </c>
      <c r="B54" s="39" t="s">
        <v>566</v>
      </c>
      <c r="C54" s="39">
        <v>37</v>
      </c>
      <c r="D54" s="42">
        <v>206</v>
      </c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>
      <c r="A55" s="39" t="s">
        <v>36</v>
      </c>
      <c r="B55" s="39" t="s">
        <v>566</v>
      </c>
      <c r="C55" s="39">
        <v>38</v>
      </c>
      <c r="D55" s="42">
        <v>311</v>
      </c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</row>
    <row r="56" spans="1:15">
      <c r="A56" s="39" t="s">
        <v>36</v>
      </c>
      <c r="B56" s="39" t="s">
        <v>566</v>
      </c>
      <c r="C56" s="39">
        <v>39</v>
      </c>
      <c r="D56" s="42">
        <v>351</v>
      </c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1:15">
      <c r="A57" s="39" t="s">
        <v>36</v>
      </c>
      <c r="B57" s="39" t="s">
        <v>566</v>
      </c>
      <c r="C57" s="39">
        <v>40</v>
      </c>
      <c r="D57" s="42">
        <v>114</v>
      </c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</row>
    <row r="58" spans="1:15">
      <c r="A58" s="39" t="s">
        <v>36</v>
      </c>
      <c r="B58" s="39" t="s">
        <v>566</v>
      </c>
      <c r="C58" s="39">
        <v>41</v>
      </c>
      <c r="D58" s="42">
        <v>42</v>
      </c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</row>
    <row r="59" spans="1:15">
      <c r="A59" s="39" t="s">
        <v>36</v>
      </c>
      <c r="B59" s="39" t="s">
        <v>566</v>
      </c>
      <c r="C59" s="39">
        <v>42</v>
      </c>
      <c r="D59" s="42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</row>
    <row r="60" spans="1:15">
      <c r="A60" s="39" t="s">
        <v>36</v>
      </c>
      <c r="B60" s="39" t="s">
        <v>566</v>
      </c>
      <c r="C60" s="39">
        <v>43</v>
      </c>
      <c r="D60" s="42">
        <v>126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</row>
    <row r="61" spans="1:15">
      <c r="A61" s="39" t="s">
        <v>36</v>
      </c>
      <c r="B61" s="39" t="s">
        <v>566</v>
      </c>
      <c r="C61" s="39">
        <v>44</v>
      </c>
      <c r="D61" s="42">
        <v>140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</row>
    <row r="62" spans="1:15">
      <c r="A62" s="39" t="s">
        <v>36</v>
      </c>
      <c r="B62" s="39" t="s">
        <v>566</v>
      </c>
      <c r="C62" s="39">
        <v>45</v>
      </c>
      <c r="D62" s="42">
        <v>28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</row>
    <row r="63" spans="1:15">
      <c r="A63" s="39" t="s">
        <v>36</v>
      </c>
      <c r="B63" s="39" t="s">
        <v>566</v>
      </c>
      <c r="C63" s="39">
        <v>46</v>
      </c>
      <c r="D63" s="42">
        <v>0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</row>
    <row r="64" spans="1:15">
      <c r="A64" s="39" t="s">
        <v>36</v>
      </c>
      <c r="B64" s="39" t="s">
        <v>566</v>
      </c>
      <c r="C64" s="39">
        <v>47</v>
      </c>
      <c r="D64" s="44">
        <v>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</row>
    <row r="65" spans="1:15">
      <c r="A65" s="39" t="s">
        <v>39</v>
      </c>
      <c r="B65" s="39" t="s">
        <v>574</v>
      </c>
      <c r="C65" s="39">
        <v>36</v>
      </c>
      <c r="D65" s="44">
        <v>54</v>
      </c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</row>
    <row r="66" spans="1:15">
      <c r="A66" s="39" t="s">
        <v>39</v>
      </c>
      <c r="B66" s="39" t="s">
        <v>574</v>
      </c>
      <c r="C66" s="39">
        <v>37</v>
      </c>
      <c r="D66" s="44">
        <v>40</v>
      </c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</row>
    <row r="67" spans="1:15">
      <c r="A67" s="39" t="s">
        <v>39</v>
      </c>
      <c r="B67" s="39" t="s">
        <v>574</v>
      </c>
      <c r="C67" s="39">
        <v>38</v>
      </c>
      <c r="D67" s="44">
        <v>42</v>
      </c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</row>
    <row r="68" spans="1:15">
      <c r="A68" s="39" t="s">
        <v>39</v>
      </c>
      <c r="B68" s="39" t="s">
        <v>574</v>
      </c>
      <c r="C68" s="39">
        <v>39</v>
      </c>
      <c r="D68" s="44">
        <v>24</v>
      </c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</row>
    <row r="69" spans="1:15">
      <c r="A69" s="39" t="s">
        <v>39</v>
      </c>
      <c r="B69" s="39" t="s">
        <v>574</v>
      </c>
      <c r="C69" s="39">
        <v>42</v>
      </c>
      <c r="D69" s="44">
        <v>8</v>
      </c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</row>
    <row r="70" spans="1:15">
      <c r="A70" s="39" t="s">
        <v>39</v>
      </c>
      <c r="B70" s="39" t="s">
        <v>574</v>
      </c>
      <c r="C70" s="39">
        <v>43</v>
      </c>
      <c r="D70" s="44">
        <v>10</v>
      </c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</row>
    <row r="71" spans="1:15">
      <c r="A71" s="39" t="s">
        <v>39</v>
      </c>
      <c r="B71" s="39" t="s">
        <v>574</v>
      </c>
      <c r="C71" s="39">
        <v>44</v>
      </c>
      <c r="D71" s="44">
        <v>9</v>
      </c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</row>
    <row r="72" spans="1:15">
      <c r="A72" s="39" t="s">
        <v>39</v>
      </c>
      <c r="B72" s="39" t="s">
        <v>574</v>
      </c>
      <c r="C72" s="39">
        <v>45</v>
      </c>
      <c r="D72" s="44">
        <v>11</v>
      </c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</row>
    <row r="73" spans="1:15">
      <c r="A73" s="39" t="s">
        <v>376</v>
      </c>
      <c r="B73" s="39" t="s">
        <v>575</v>
      </c>
      <c r="C73" s="39">
        <v>46</v>
      </c>
      <c r="D73" s="44">
        <v>6</v>
      </c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</row>
    <row r="74" spans="1:15">
      <c r="A74" s="39" t="s">
        <v>376</v>
      </c>
      <c r="B74" s="39" t="s">
        <v>575</v>
      </c>
      <c r="C74" s="39">
        <v>47</v>
      </c>
      <c r="D74" s="44">
        <v>8</v>
      </c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</row>
    <row r="75" spans="1:15">
      <c r="A75" s="39" t="s">
        <v>382</v>
      </c>
      <c r="B75" s="39" t="s">
        <v>576</v>
      </c>
      <c r="C75" s="39">
        <v>36</v>
      </c>
      <c r="D75" s="44">
        <v>4</v>
      </c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</row>
    <row r="76" spans="1:15">
      <c r="A76" s="39" t="s">
        <v>382</v>
      </c>
      <c r="B76" s="39" t="s">
        <v>576</v>
      </c>
      <c r="C76" s="39">
        <v>37</v>
      </c>
      <c r="D76" s="44">
        <v>1</v>
      </c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</row>
    <row r="77" spans="1:15">
      <c r="A77" s="39" t="s">
        <v>382</v>
      </c>
      <c r="B77" s="39" t="s">
        <v>576</v>
      </c>
      <c r="C77" s="39">
        <v>41</v>
      </c>
      <c r="D77" s="44">
        <v>9</v>
      </c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</row>
    <row r="78" spans="1:15">
      <c r="A78" s="39" t="s">
        <v>382</v>
      </c>
      <c r="B78" s="39" t="s">
        <v>576</v>
      </c>
      <c r="C78" s="39">
        <v>42</v>
      </c>
      <c r="D78" s="44">
        <v>11</v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</row>
    <row r="79" spans="1:15">
      <c r="A79" s="39" t="s">
        <v>382</v>
      </c>
      <c r="B79" s="39" t="s">
        <v>576</v>
      </c>
      <c r="C79" s="39">
        <v>43</v>
      </c>
      <c r="D79" s="44">
        <v>10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</row>
    <row r="80" spans="1:15">
      <c r="A80" s="39" t="s">
        <v>382</v>
      </c>
      <c r="B80" s="39" t="s">
        <v>576</v>
      </c>
      <c r="C80" s="39">
        <v>44</v>
      </c>
      <c r="D80" s="44">
        <v>14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</row>
    <row r="81" spans="1:15">
      <c r="A81" s="39" t="s">
        <v>382</v>
      </c>
      <c r="B81" s="39" t="s">
        <v>576</v>
      </c>
      <c r="C81" s="39">
        <v>45</v>
      </c>
      <c r="D81" s="44">
        <v>15</v>
      </c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</row>
    <row r="82" spans="1:15">
      <c r="A82" s="39" t="s">
        <v>382</v>
      </c>
      <c r="B82" s="39" t="s">
        <v>576</v>
      </c>
      <c r="C82" s="39">
        <v>46</v>
      </c>
      <c r="D82" s="44">
        <v>9</v>
      </c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</row>
    <row r="83" spans="1:15">
      <c r="A83" s="39" t="s">
        <v>382</v>
      </c>
      <c r="B83" s="39" t="s">
        <v>576</v>
      </c>
      <c r="C83" s="39">
        <v>47</v>
      </c>
      <c r="D83" s="44">
        <v>5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</row>
    <row r="84" spans="1:15">
      <c r="A84" s="39" t="s">
        <v>396</v>
      </c>
      <c r="B84" s="39" t="s">
        <v>577</v>
      </c>
      <c r="C84" s="39">
        <v>37</v>
      </c>
      <c r="D84" s="44">
        <v>1</v>
      </c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</row>
    <row r="85" spans="1:15">
      <c r="A85" s="39" t="s">
        <v>396</v>
      </c>
      <c r="B85" s="39" t="s">
        <v>577</v>
      </c>
      <c r="C85" s="39">
        <v>39</v>
      </c>
      <c r="D85" s="44">
        <v>2</v>
      </c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</row>
    <row r="86" spans="1:15">
      <c r="A86" s="39" t="s">
        <v>396</v>
      </c>
      <c r="B86" s="39" t="s">
        <v>577</v>
      </c>
      <c r="C86" s="39">
        <v>40</v>
      </c>
      <c r="D86" s="44">
        <v>2</v>
      </c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</row>
    <row r="87" spans="1:15">
      <c r="A87" s="39" t="s">
        <v>396</v>
      </c>
      <c r="B87" s="39" t="s">
        <v>577</v>
      </c>
      <c r="C87" s="39">
        <v>41</v>
      </c>
      <c r="D87" s="44">
        <v>2</v>
      </c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</row>
    <row r="88" spans="1:15">
      <c r="A88" s="39" t="s">
        <v>396</v>
      </c>
      <c r="B88" s="39" t="s">
        <v>577</v>
      </c>
      <c r="C88" s="39">
        <v>42</v>
      </c>
      <c r="D88" s="44">
        <v>3</v>
      </c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</row>
    <row r="89" spans="1:15">
      <c r="A89" s="39" t="s">
        <v>396</v>
      </c>
      <c r="B89" s="39" t="s">
        <v>577</v>
      </c>
      <c r="C89" s="39">
        <v>43</v>
      </c>
      <c r="D89" s="44">
        <v>2</v>
      </c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</row>
    <row r="90" spans="1:15">
      <c r="A90" s="39" t="s">
        <v>396</v>
      </c>
      <c r="B90" s="39" t="s">
        <v>577</v>
      </c>
      <c r="C90" s="39">
        <v>44</v>
      </c>
      <c r="D90" s="44">
        <v>6</v>
      </c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</row>
    <row r="91" spans="1:15">
      <c r="A91" s="39" t="s">
        <v>396</v>
      </c>
      <c r="B91" s="39" t="s">
        <v>577</v>
      </c>
      <c r="C91" s="39">
        <v>45</v>
      </c>
      <c r="D91" s="44">
        <v>5</v>
      </c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>
      <c r="A92" s="39" t="s">
        <v>396</v>
      </c>
      <c r="B92" s="39" t="s">
        <v>577</v>
      </c>
      <c r="C92" s="39">
        <v>46</v>
      </c>
      <c r="D92" s="44">
        <v>3</v>
      </c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</row>
    <row r="93" spans="1:15">
      <c r="A93" s="39" t="s">
        <v>409</v>
      </c>
      <c r="B93" s="39" t="s">
        <v>578</v>
      </c>
      <c r="C93" s="39">
        <v>40</v>
      </c>
      <c r="D93" s="44">
        <v>1</v>
      </c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</row>
    <row r="94" spans="1:15">
      <c r="A94" s="39" t="s">
        <v>409</v>
      </c>
      <c r="B94" s="39" t="s">
        <v>578</v>
      </c>
      <c r="C94" s="39">
        <v>44</v>
      </c>
      <c r="D94" s="44">
        <v>5</v>
      </c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</row>
    <row r="95" spans="1:15">
      <c r="A95" s="39" t="s">
        <v>409</v>
      </c>
      <c r="B95" s="39" t="s">
        <v>578</v>
      </c>
      <c r="C95" s="39">
        <v>45</v>
      </c>
      <c r="D95" s="44">
        <v>1</v>
      </c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</row>
    <row r="96" spans="1:15">
      <c r="A96" s="39" t="s">
        <v>409</v>
      </c>
      <c r="B96" s="39" t="s">
        <v>578</v>
      </c>
      <c r="C96" s="39">
        <v>46</v>
      </c>
      <c r="D96" s="44">
        <v>1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</row>
    <row r="97" spans="1:15">
      <c r="A97" s="39" t="s">
        <v>409</v>
      </c>
      <c r="B97" s="39" t="s">
        <v>578</v>
      </c>
      <c r="C97" s="39">
        <v>47</v>
      </c>
      <c r="D97" s="44">
        <v>1</v>
      </c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</row>
    <row r="98" spans="1:15">
      <c r="A98" s="39" t="s">
        <v>418</v>
      </c>
      <c r="B98" s="39" t="s">
        <v>579</v>
      </c>
      <c r="C98" s="39">
        <v>41</v>
      </c>
      <c r="D98" s="44">
        <v>1</v>
      </c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</row>
    <row r="99" spans="1:15">
      <c r="A99" s="39" t="s">
        <v>418</v>
      </c>
      <c r="B99" s="39" t="s">
        <v>579</v>
      </c>
      <c r="C99" s="39">
        <v>42</v>
      </c>
      <c r="D99" s="44">
        <v>2</v>
      </c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</row>
    <row r="100" spans="1:15">
      <c r="A100" s="39" t="s">
        <v>418</v>
      </c>
      <c r="B100" s="39" t="s">
        <v>579</v>
      </c>
      <c r="C100" s="39">
        <v>43</v>
      </c>
      <c r="D100" s="44">
        <v>3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</row>
    <row r="101" spans="1:15">
      <c r="A101" s="39" t="s">
        <v>418</v>
      </c>
      <c r="B101" s="39" t="s">
        <v>579</v>
      </c>
      <c r="C101" s="39">
        <v>44</v>
      </c>
      <c r="D101" s="44">
        <v>4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</row>
    <row r="102" spans="1:15">
      <c r="A102" s="39" t="s">
        <v>418</v>
      </c>
      <c r="B102" s="39" t="s">
        <v>579</v>
      </c>
      <c r="C102" s="39">
        <v>45</v>
      </c>
      <c r="D102" s="44">
        <v>1</v>
      </c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</row>
    <row r="103" spans="1:15">
      <c r="A103" s="39" t="s">
        <v>426</v>
      </c>
      <c r="B103" s="39" t="s">
        <v>580</v>
      </c>
      <c r="C103" s="39">
        <v>36</v>
      </c>
      <c r="D103" s="44">
        <v>3</v>
      </c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</row>
    <row r="104" spans="1:15">
      <c r="A104" s="39" t="s">
        <v>426</v>
      </c>
      <c r="B104" s="39" t="s">
        <v>580</v>
      </c>
      <c r="C104" s="39">
        <v>38</v>
      </c>
      <c r="D104" s="44">
        <v>7</v>
      </c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</row>
    <row r="105" spans="1:15">
      <c r="A105" s="39" t="s">
        <v>426</v>
      </c>
      <c r="B105" s="39" t="s">
        <v>580</v>
      </c>
      <c r="C105" s="39">
        <v>39</v>
      </c>
      <c r="D105" s="44">
        <v>2</v>
      </c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</row>
    <row r="106" spans="1:15">
      <c r="A106" s="39" t="s">
        <v>426</v>
      </c>
      <c r="B106" s="39" t="s">
        <v>580</v>
      </c>
      <c r="C106" s="39">
        <v>40</v>
      </c>
      <c r="D106" s="44">
        <v>1</v>
      </c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</row>
    <row r="107" spans="1:15">
      <c r="A107" s="39" t="s">
        <v>433</v>
      </c>
      <c r="B107" s="39" t="s">
        <v>581</v>
      </c>
      <c r="C107" s="39">
        <v>36</v>
      </c>
      <c r="D107" s="44">
        <v>1</v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</row>
    <row r="108" spans="1:15">
      <c r="A108" s="39" t="s">
        <v>433</v>
      </c>
      <c r="B108" s="39" t="s">
        <v>581</v>
      </c>
      <c r="C108" s="39">
        <v>38</v>
      </c>
      <c r="D108" s="44">
        <v>2</v>
      </c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</row>
    <row r="109" spans="1:15">
      <c r="A109" s="39" t="s">
        <v>433</v>
      </c>
      <c r="B109" s="39" t="s">
        <v>581</v>
      </c>
      <c r="C109" s="39">
        <v>39</v>
      </c>
      <c r="D109" s="44">
        <v>2</v>
      </c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</row>
    <row r="110" spans="1:15">
      <c r="A110" s="39" t="s">
        <v>433</v>
      </c>
      <c r="B110" s="39" t="s">
        <v>581</v>
      </c>
      <c r="C110" s="39">
        <v>40</v>
      </c>
      <c r="D110" s="44">
        <v>2</v>
      </c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</row>
    <row r="111" spans="1:15">
      <c r="A111" s="39" t="s">
        <v>433</v>
      </c>
      <c r="B111" s="39" t="s">
        <v>581</v>
      </c>
      <c r="C111" s="39">
        <v>41</v>
      </c>
      <c r="D111" s="44">
        <v>1</v>
      </c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</row>
    <row r="112" spans="1:15">
      <c r="A112" s="39" t="s">
        <v>433</v>
      </c>
      <c r="B112" s="39" t="s">
        <v>581</v>
      </c>
      <c r="C112" s="39">
        <v>42</v>
      </c>
      <c r="D112" s="44">
        <v>2</v>
      </c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</row>
    <row r="113" spans="1:15">
      <c r="A113" s="39" t="s">
        <v>433</v>
      </c>
      <c r="B113" s="39" t="s">
        <v>581</v>
      </c>
      <c r="C113" s="39">
        <v>43</v>
      </c>
      <c r="D113" s="44">
        <v>4</v>
      </c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</row>
    <row r="114" spans="1:15">
      <c r="A114" s="39" t="s">
        <v>433</v>
      </c>
      <c r="B114" s="39" t="s">
        <v>581</v>
      </c>
      <c r="C114" s="39">
        <v>45</v>
      </c>
      <c r="D114" s="44">
        <v>1</v>
      </c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</row>
    <row r="115" spans="1:15">
      <c r="A115" s="39" t="s">
        <v>433</v>
      </c>
      <c r="B115" s="39" t="s">
        <v>581</v>
      </c>
      <c r="C115" s="39">
        <v>47</v>
      </c>
      <c r="D115" s="44">
        <v>1</v>
      </c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</row>
    <row r="116" spans="1:15">
      <c r="A116" s="39" t="s">
        <v>445</v>
      </c>
      <c r="B116" s="39" t="s">
        <v>582</v>
      </c>
      <c r="C116" s="39">
        <v>36</v>
      </c>
      <c r="D116" s="44">
        <v>1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</row>
    <row r="117" spans="1:15">
      <c r="A117" s="39" t="s">
        <v>445</v>
      </c>
      <c r="B117" s="39" t="s">
        <v>582</v>
      </c>
      <c r="C117" s="39">
        <v>39</v>
      </c>
      <c r="D117" s="44">
        <v>6</v>
      </c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</row>
    <row r="118" spans="1:15">
      <c r="A118" s="39" t="s">
        <v>445</v>
      </c>
      <c r="B118" s="39" t="s">
        <v>582</v>
      </c>
      <c r="C118" s="39">
        <v>40</v>
      </c>
      <c r="D118" s="44">
        <v>1</v>
      </c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</row>
    <row r="119" spans="1:15">
      <c r="A119" s="39" t="s">
        <v>445</v>
      </c>
      <c r="B119" s="39" t="s">
        <v>582</v>
      </c>
      <c r="C119" s="39">
        <v>42</v>
      </c>
      <c r="D119" s="44">
        <v>1</v>
      </c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</row>
    <row r="120" spans="1:15">
      <c r="A120" s="39" t="s">
        <v>450</v>
      </c>
      <c r="B120" s="39" t="s">
        <v>583</v>
      </c>
      <c r="C120" s="39">
        <v>36</v>
      </c>
      <c r="D120" s="44">
        <v>6</v>
      </c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</row>
    <row r="121" spans="1:15">
      <c r="A121" s="39" t="s">
        <v>450</v>
      </c>
      <c r="B121" s="39" t="s">
        <v>583</v>
      </c>
      <c r="C121" s="39">
        <v>37</v>
      </c>
      <c r="D121" s="44">
        <v>11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</row>
    <row r="122" spans="1:15">
      <c r="A122" s="39" t="s">
        <v>450</v>
      </c>
      <c r="B122" s="39" t="s">
        <v>583</v>
      </c>
      <c r="C122" s="39">
        <v>38</v>
      </c>
      <c r="D122" s="44">
        <v>3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</row>
    <row r="123" spans="1:15">
      <c r="A123" s="39" t="s">
        <v>450</v>
      </c>
      <c r="B123" s="39" t="s">
        <v>583</v>
      </c>
      <c r="C123" s="39">
        <v>39</v>
      </c>
      <c r="D123" s="44">
        <v>9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</row>
    <row r="124" spans="1:15">
      <c r="A124" s="39" t="s">
        <v>450</v>
      </c>
      <c r="B124" s="39" t="s">
        <v>583</v>
      </c>
      <c r="C124" s="39">
        <v>40</v>
      </c>
      <c r="D124" s="44">
        <v>2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</row>
    <row r="125" spans="1:15">
      <c r="A125" s="39" t="s">
        <v>450</v>
      </c>
      <c r="B125" s="39" t="s">
        <v>583</v>
      </c>
      <c r="C125" s="39">
        <v>41</v>
      </c>
      <c r="D125" s="44">
        <v>2</v>
      </c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</row>
    <row r="126" spans="1:15">
      <c r="A126" s="39" t="s">
        <v>450</v>
      </c>
      <c r="B126" s="39" t="s">
        <v>583</v>
      </c>
      <c r="C126" s="39">
        <v>42</v>
      </c>
      <c r="D126" s="44">
        <v>5</v>
      </c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</row>
    <row r="127" spans="1:15">
      <c r="A127" s="39" t="s">
        <v>450</v>
      </c>
      <c r="B127" s="39" t="s">
        <v>583</v>
      </c>
      <c r="C127" s="39">
        <v>43</v>
      </c>
      <c r="D127" s="44">
        <v>4</v>
      </c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</row>
    <row r="128" spans="1:15">
      <c r="A128" s="39" t="s">
        <v>450</v>
      </c>
      <c r="B128" s="39" t="s">
        <v>583</v>
      </c>
      <c r="C128" s="39">
        <v>44</v>
      </c>
      <c r="D128" s="44">
        <v>4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</row>
    <row r="129" spans="1:15">
      <c r="A129" s="39" t="s">
        <v>450</v>
      </c>
      <c r="B129" s="39" t="s">
        <v>583</v>
      </c>
      <c r="C129" s="39">
        <v>45</v>
      </c>
      <c r="D129" s="44">
        <v>8</v>
      </c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</row>
    <row r="130" spans="1:15">
      <c r="A130" s="39" t="s">
        <v>450</v>
      </c>
      <c r="B130" s="39" t="s">
        <v>583</v>
      </c>
      <c r="C130" s="39">
        <v>46</v>
      </c>
      <c r="D130" s="44">
        <v>9</v>
      </c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</row>
    <row r="131" spans="1:15">
      <c r="A131" s="39" t="s">
        <v>450</v>
      </c>
      <c r="B131" s="39" t="s">
        <v>583</v>
      </c>
      <c r="C131" s="39">
        <v>47</v>
      </c>
      <c r="D131" s="44">
        <v>5</v>
      </c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</row>
    <row r="132" spans="1:15">
      <c r="A132" s="39" t="s">
        <v>453</v>
      </c>
      <c r="B132" s="39" t="s">
        <v>584</v>
      </c>
      <c r="C132" s="39">
        <v>40</v>
      </c>
      <c r="D132" s="44">
        <v>1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</row>
    <row r="133" spans="1:15">
      <c r="A133" s="39" t="s">
        <v>453</v>
      </c>
      <c r="B133" s="39" t="s">
        <v>584</v>
      </c>
      <c r="C133" s="39">
        <v>42</v>
      </c>
      <c r="D133" s="44">
        <v>3</v>
      </c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</row>
    <row r="134" spans="1:15">
      <c r="A134" s="39" t="s">
        <v>453</v>
      </c>
      <c r="B134" s="39" t="s">
        <v>584</v>
      </c>
      <c r="C134" s="39">
        <v>44</v>
      </c>
      <c r="D134" s="44">
        <v>1</v>
      </c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</row>
    <row r="135" spans="1:15">
      <c r="A135" s="39" t="s">
        <v>453</v>
      </c>
      <c r="B135" s="39" t="s">
        <v>584</v>
      </c>
      <c r="C135" s="39">
        <v>45</v>
      </c>
      <c r="D135" s="44">
        <v>3</v>
      </c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</row>
    <row r="136" spans="1:15">
      <c r="A136" s="39" t="s">
        <v>453</v>
      </c>
      <c r="B136" s="39" t="s">
        <v>584</v>
      </c>
      <c r="C136" s="39">
        <v>46</v>
      </c>
      <c r="D136" s="44">
        <v>3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</row>
    <row r="137" spans="1:15">
      <c r="A137" s="39" t="s">
        <v>51</v>
      </c>
      <c r="B137" s="39" t="s">
        <v>585</v>
      </c>
      <c r="C137" s="39">
        <v>40</v>
      </c>
      <c r="D137" s="44">
        <v>1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</row>
    <row r="138" spans="1:15">
      <c r="A138" s="39" t="s">
        <v>51</v>
      </c>
      <c r="B138" s="39" t="s">
        <v>585</v>
      </c>
      <c r="C138" s="39">
        <v>41</v>
      </c>
      <c r="D138" s="44">
        <v>2</v>
      </c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</row>
    <row r="139" spans="1:15">
      <c r="A139" s="39" t="s">
        <v>51</v>
      </c>
      <c r="B139" s="39" t="s">
        <v>585</v>
      </c>
      <c r="C139" s="39">
        <v>43</v>
      </c>
      <c r="D139" s="44">
        <v>1</v>
      </c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</row>
    <row r="140" spans="1:15">
      <c r="A140" s="39" t="s">
        <v>458</v>
      </c>
      <c r="B140" s="39" t="s">
        <v>586</v>
      </c>
      <c r="C140" s="39">
        <v>36</v>
      </c>
      <c r="D140" s="44">
        <v>7</v>
      </c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</row>
    <row r="141" spans="1:15">
      <c r="A141" s="39" t="s">
        <v>458</v>
      </c>
      <c r="B141" s="39" t="s">
        <v>586</v>
      </c>
      <c r="C141" s="39">
        <v>39</v>
      </c>
      <c r="D141" s="44">
        <v>1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</row>
    <row r="142" spans="1:15">
      <c r="A142" s="39" t="s">
        <v>458</v>
      </c>
      <c r="B142" s="39" t="s">
        <v>586</v>
      </c>
      <c r="C142" s="39">
        <v>43</v>
      </c>
      <c r="D142" s="44">
        <v>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</row>
    <row r="143" spans="1:15">
      <c r="A143" s="39" t="s">
        <v>458</v>
      </c>
      <c r="B143" s="39" t="s">
        <v>586</v>
      </c>
      <c r="C143" s="39">
        <v>45</v>
      </c>
      <c r="D143" s="44">
        <v>2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</row>
    <row r="144" spans="1:15">
      <c r="A144" s="39" t="s">
        <v>458</v>
      </c>
      <c r="B144" s="39" t="s">
        <v>586</v>
      </c>
      <c r="C144" s="39">
        <v>47</v>
      </c>
      <c r="D144" s="44">
        <v>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</row>
    <row r="145" spans="1:15">
      <c r="A145" s="39" t="s">
        <v>466</v>
      </c>
      <c r="B145" s="39" t="s">
        <v>587</v>
      </c>
      <c r="C145" s="39">
        <v>37</v>
      </c>
      <c r="D145" s="44">
        <v>1</v>
      </c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</row>
    <row r="146" spans="1:15">
      <c r="A146" s="39" t="s">
        <v>466</v>
      </c>
      <c r="B146" s="39" t="s">
        <v>587</v>
      </c>
      <c r="C146" s="39">
        <v>39</v>
      </c>
      <c r="D146" s="44">
        <v>1</v>
      </c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</row>
    <row r="147" spans="1:15">
      <c r="A147" s="39" t="s">
        <v>466</v>
      </c>
      <c r="B147" s="39" t="s">
        <v>587</v>
      </c>
      <c r="C147" s="39">
        <v>42</v>
      </c>
      <c r="D147" s="44">
        <v>5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</row>
    <row r="148" spans="1:15">
      <c r="A148" s="39" t="s">
        <v>466</v>
      </c>
      <c r="B148" s="39" t="s">
        <v>587</v>
      </c>
      <c r="C148" s="39">
        <v>43</v>
      </c>
      <c r="D148" s="44">
        <v>6</v>
      </c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</row>
    <row r="149" spans="1:15">
      <c r="A149" s="39" t="s">
        <v>466</v>
      </c>
      <c r="B149" s="39" t="s">
        <v>587</v>
      </c>
      <c r="C149" s="39">
        <v>44</v>
      </c>
      <c r="D149" s="44">
        <v>11</v>
      </c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</row>
    <row r="150" spans="1:15">
      <c r="A150" s="39" t="s">
        <v>466</v>
      </c>
      <c r="B150" s="39" t="s">
        <v>587</v>
      </c>
      <c r="C150" s="39">
        <v>45</v>
      </c>
      <c r="D150" s="44">
        <v>3</v>
      </c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</row>
    <row r="151" spans="1:15">
      <c r="A151" s="39" t="s">
        <v>475</v>
      </c>
      <c r="B151" s="39" t="s">
        <v>588</v>
      </c>
      <c r="C151" s="39">
        <v>39</v>
      </c>
      <c r="D151" s="44">
        <v>1</v>
      </c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</row>
    <row r="152" spans="1:15">
      <c r="A152" s="39" t="s">
        <v>475</v>
      </c>
      <c r="B152" s="39" t="s">
        <v>588</v>
      </c>
      <c r="C152" s="39">
        <v>40</v>
      </c>
      <c r="D152" s="44">
        <v>1</v>
      </c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</row>
    <row r="153" spans="1:15">
      <c r="A153" s="39" t="s">
        <v>475</v>
      </c>
      <c r="B153" s="39" t="s">
        <v>588</v>
      </c>
      <c r="C153" s="39">
        <v>41</v>
      </c>
      <c r="D153" s="44">
        <v>7</v>
      </c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</row>
    <row r="154" spans="1:15">
      <c r="A154" s="39" t="s">
        <v>475</v>
      </c>
      <c r="B154" s="39" t="s">
        <v>588</v>
      </c>
      <c r="C154" s="39">
        <v>42</v>
      </c>
      <c r="D154" s="44">
        <v>2</v>
      </c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</row>
    <row r="155" spans="1:15">
      <c r="A155" s="39" t="s">
        <v>475</v>
      </c>
      <c r="B155" s="39" t="s">
        <v>588</v>
      </c>
      <c r="C155" s="39">
        <v>43</v>
      </c>
      <c r="D155" s="44">
        <v>8</v>
      </c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</row>
    <row r="156" spans="1:15">
      <c r="A156" s="39" t="s">
        <v>475</v>
      </c>
      <c r="B156" s="39" t="s">
        <v>588</v>
      </c>
      <c r="C156" s="39">
        <v>44</v>
      </c>
      <c r="D156" s="44">
        <v>4</v>
      </c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</row>
    <row r="157" spans="1:15">
      <c r="A157" s="39" t="s">
        <v>475</v>
      </c>
      <c r="B157" s="39" t="s">
        <v>588</v>
      </c>
      <c r="C157" s="39">
        <v>45</v>
      </c>
      <c r="D157" s="44">
        <v>5</v>
      </c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</row>
    <row r="158" spans="1:15">
      <c r="A158" s="39" t="s">
        <v>475</v>
      </c>
      <c r="B158" s="39" t="s">
        <v>588</v>
      </c>
      <c r="C158" s="39">
        <v>46</v>
      </c>
      <c r="D158" s="44">
        <v>9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</row>
    <row r="159" spans="1:15">
      <c r="A159" s="39" t="s">
        <v>486</v>
      </c>
      <c r="B159" s="39" t="s">
        <v>589</v>
      </c>
      <c r="C159" s="39">
        <v>36</v>
      </c>
      <c r="D159" s="44">
        <v>3</v>
      </c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</row>
    <row r="160" spans="1:15">
      <c r="A160" s="39" t="s">
        <v>486</v>
      </c>
      <c r="B160" s="39" t="s">
        <v>589</v>
      </c>
      <c r="C160" s="39">
        <v>37</v>
      </c>
      <c r="D160" s="44">
        <v>1</v>
      </c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</row>
    <row r="161" spans="1:15">
      <c r="A161" s="39" t="s">
        <v>490</v>
      </c>
      <c r="B161" s="39" t="s">
        <v>590</v>
      </c>
      <c r="C161" s="39">
        <v>36</v>
      </c>
      <c r="D161" s="44">
        <v>2</v>
      </c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</row>
    <row r="162" spans="1:15">
      <c r="A162" s="39" t="s">
        <v>490</v>
      </c>
      <c r="B162" s="39" t="s">
        <v>590</v>
      </c>
      <c r="C162" s="39">
        <v>37</v>
      </c>
      <c r="D162" s="44">
        <v>3</v>
      </c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</row>
    <row r="163" spans="1:15">
      <c r="A163" s="39" t="s">
        <v>490</v>
      </c>
      <c r="B163" s="39" t="s">
        <v>590</v>
      </c>
      <c r="C163" s="39">
        <v>39</v>
      </c>
      <c r="D163" s="44">
        <v>2</v>
      </c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</row>
    <row r="164" spans="1:15">
      <c r="A164" s="39" t="s">
        <v>496</v>
      </c>
      <c r="B164" s="39" t="s">
        <v>591</v>
      </c>
      <c r="C164" s="39">
        <v>36</v>
      </c>
      <c r="D164" s="44">
        <v>1</v>
      </c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</row>
    <row r="165" spans="1:15">
      <c r="A165" s="39" t="s">
        <v>496</v>
      </c>
      <c r="B165" s="39" t="s">
        <v>591</v>
      </c>
      <c r="C165" s="39">
        <v>37</v>
      </c>
      <c r="D165" s="44">
        <v>2</v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</row>
    <row r="166" spans="1:15">
      <c r="A166" s="39" t="s">
        <v>496</v>
      </c>
      <c r="B166" s="39" t="s">
        <v>591</v>
      </c>
      <c r="C166" s="39">
        <v>38</v>
      </c>
      <c r="D166" s="44">
        <v>1</v>
      </c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</row>
    <row r="167" spans="1:15">
      <c r="A167" s="39" t="s">
        <v>496</v>
      </c>
      <c r="B167" s="39" t="s">
        <v>591</v>
      </c>
      <c r="C167" s="39">
        <v>39</v>
      </c>
      <c r="D167" s="44">
        <v>3</v>
      </c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</row>
    <row r="168" spans="1:15">
      <c r="A168" s="39" t="s">
        <v>496</v>
      </c>
      <c r="B168" s="39" t="s">
        <v>591</v>
      </c>
      <c r="C168" s="39">
        <v>40</v>
      </c>
      <c r="D168" s="44">
        <v>3</v>
      </c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</row>
    <row r="169" spans="1:15">
      <c r="A169" s="39" t="s">
        <v>504</v>
      </c>
      <c r="B169" s="39" t="s">
        <v>592</v>
      </c>
      <c r="C169" s="39" t="e">
        <f>RIGHT(#REF!, 2)</f>
        <v>#REF!</v>
      </c>
      <c r="D169" s="41">
        <v>7</v>
      </c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</row>
    <row r="170" spans="1:15">
      <c r="A170" s="39" t="s">
        <v>504</v>
      </c>
      <c r="B170" s="39" t="s">
        <v>592</v>
      </c>
      <c r="C170" s="39" t="e">
        <f>RIGHT(#REF!, 2)</f>
        <v>#REF!</v>
      </c>
      <c r="D170" s="41">
        <v>8</v>
      </c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</row>
    <row r="171" spans="1:15">
      <c r="A171" s="39" t="s">
        <v>504</v>
      </c>
      <c r="B171" s="39" t="s">
        <v>592</v>
      </c>
      <c r="C171" s="39" t="e">
        <f>RIGHT(#REF!, 2)</f>
        <v>#REF!</v>
      </c>
      <c r="D171" s="41">
        <v>7</v>
      </c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</row>
    <row r="172" spans="1:15">
      <c r="A172" s="39" t="s">
        <v>504</v>
      </c>
      <c r="B172" s="39" t="s">
        <v>592</v>
      </c>
      <c r="C172" s="39" t="e">
        <f>RIGHT(#REF!, 2)</f>
        <v>#REF!</v>
      </c>
      <c r="D172" s="41">
        <v>7</v>
      </c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</row>
    <row r="173" spans="1:15">
      <c r="A173" s="39" t="s">
        <v>504</v>
      </c>
      <c r="B173" s="39" t="s">
        <v>592</v>
      </c>
      <c r="C173" s="39" t="e">
        <f>RIGHT(#REF!, 2)</f>
        <v>#REF!</v>
      </c>
      <c r="D173" s="41">
        <v>9</v>
      </c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</row>
    <row r="174" spans="1:15">
      <c r="A174" s="39" t="s">
        <v>504</v>
      </c>
      <c r="B174" s="39" t="s">
        <v>592</v>
      </c>
      <c r="C174" s="39" t="e">
        <f>RIGHT(#REF!, 2)</f>
        <v>#REF!</v>
      </c>
      <c r="D174" s="41">
        <v>4</v>
      </c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</row>
    <row r="175" spans="1:15">
      <c r="A175" s="39" t="s">
        <v>526</v>
      </c>
      <c r="B175" s="39" t="s">
        <v>593</v>
      </c>
      <c r="C175" s="39" t="e">
        <f>RIGHT(#REF!, 2)</f>
        <v>#REF!</v>
      </c>
      <c r="D175" s="41">
        <v>7</v>
      </c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</row>
    <row r="176" spans="1:15">
      <c r="A176" s="39" t="s">
        <v>526</v>
      </c>
      <c r="B176" s="39" t="s">
        <v>593</v>
      </c>
      <c r="C176" s="39" t="e">
        <f>RIGHT(#REF!, 2)</f>
        <v>#REF!</v>
      </c>
      <c r="D176" s="41">
        <v>1</v>
      </c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</row>
    <row r="177" spans="1:15">
      <c r="A177" s="39" t="s">
        <v>526</v>
      </c>
      <c r="B177" s="39" t="s">
        <v>593</v>
      </c>
      <c r="C177" s="39" t="e">
        <f>RIGHT(#REF!, 2)</f>
        <v>#REF!</v>
      </c>
      <c r="D177" s="41">
        <v>3</v>
      </c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</row>
    <row r="178" spans="1:15">
      <c r="A178" s="39" t="s">
        <v>526</v>
      </c>
      <c r="B178" s="39" t="s">
        <v>593</v>
      </c>
      <c r="C178" s="39" t="e">
        <f>RIGHT(#REF!, 2)</f>
        <v>#REF!</v>
      </c>
      <c r="D178" s="41">
        <v>1</v>
      </c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</row>
    <row r="179" spans="1:15">
      <c r="A179" s="39" t="s">
        <v>526</v>
      </c>
      <c r="B179" s="39" t="s">
        <v>593</v>
      </c>
      <c r="C179" s="39" t="e">
        <f>RIGHT(#REF!, 2)</f>
        <v>#REF!</v>
      </c>
      <c r="D179" s="41">
        <v>3</v>
      </c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</row>
    <row r="180" spans="1:15">
      <c r="A180" s="39" t="s">
        <v>526</v>
      </c>
      <c r="B180" s="39" t="s">
        <v>593</v>
      </c>
      <c r="C180" s="39" t="e">
        <f>RIGHT(#REF!, 2)</f>
        <v>#REF!</v>
      </c>
      <c r="D180" s="41">
        <v>2</v>
      </c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</row>
    <row r="181" spans="1:15">
      <c r="A181" s="39" t="s">
        <v>526</v>
      </c>
      <c r="B181" s="39" t="s">
        <v>593</v>
      </c>
      <c r="C181" s="39" t="e">
        <f>RIGHT(#REF!, 2)</f>
        <v>#REF!</v>
      </c>
      <c r="D181" s="41">
        <v>3</v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</row>
    <row r="182" spans="1:15">
      <c r="A182" s="39" t="s">
        <v>526</v>
      </c>
      <c r="B182" s="39" t="s">
        <v>593</v>
      </c>
      <c r="C182" s="39" t="e">
        <f>RIGHT(#REF!, 2)</f>
        <v>#REF!</v>
      </c>
      <c r="D182" s="41">
        <v>1</v>
      </c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</row>
    <row r="183" spans="1:15">
      <c r="A183" s="39" t="s">
        <v>552</v>
      </c>
      <c r="B183" s="39" t="s">
        <v>594</v>
      </c>
      <c r="C183" s="39" t="e">
        <f>RIGHT(#REF!, 2)</f>
        <v>#REF!</v>
      </c>
      <c r="D183" s="41">
        <v>2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</row>
    <row r="184" spans="1:15">
      <c r="A184" s="39" t="s">
        <v>552</v>
      </c>
      <c r="B184" s="39" t="s">
        <v>594</v>
      </c>
      <c r="C184" s="39" t="e">
        <f>RIGHT(#REF!, 2)</f>
        <v>#REF!</v>
      </c>
      <c r="D184" s="41">
        <v>3</v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</row>
    <row r="185" spans="1:15">
      <c r="A185" s="39" t="s">
        <v>552</v>
      </c>
      <c r="B185" s="39" t="s">
        <v>594</v>
      </c>
      <c r="C185" s="39" t="e">
        <f>RIGHT(#REF!, 2)</f>
        <v>#REF!</v>
      </c>
      <c r="D185" s="41">
        <v>2</v>
      </c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</row>
    <row r="186" spans="1:15">
      <c r="A186" s="39" t="s">
        <v>552</v>
      </c>
      <c r="B186" s="39" t="s">
        <v>594</v>
      </c>
      <c r="C186" s="39" t="e">
        <f>RIGHT(#REF!, 2)</f>
        <v>#REF!</v>
      </c>
      <c r="D186" s="41">
        <v>3</v>
      </c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</row>
    <row r="187" spans="1:15">
      <c r="A187" s="39"/>
      <c r="B187" s="39"/>
      <c r="C187" s="39"/>
      <c r="D187" s="41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</row>
    <row r="188" spans="1:15">
      <c r="A188" s="39"/>
      <c r="B188" s="39"/>
      <c r="C188" s="39"/>
      <c r="D188" s="41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</row>
    <row r="189" spans="1:15">
      <c r="A189" s="39"/>
      <c r="B189" s="39"/>
      <c r="C189" s="39"/>
      <c r="D189" s="41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</row>
    <row r="190" spans="1:15">
      <c r="A190" s="39"/>
      <c r="B190" s="39"/>
      <c r="C190" s="39"/>
      <c r="D190" s="41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</row>
    <row r="191" spans="1:15">
      <c r="A191" s="39"/>
      <c r="B191" s="39"/>
      <c r="C191" s="39"/>
      <c r="D191" s="41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</row>
    <row r="192" spans="1:15">
      <c r="A192" s="39"/>
      <c r="B192" s="39"/>
      <c r="C192" s="39"/>
      <c r="D192" s="41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</row>
    <row r="193" spans="1:15">
      <c r="A193" s="39"/>
      <c r="B193" s="39"/>
      <c r="C193" s="39"/>
      <c r="D193" s="41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</row>
    <row r="194" spans="1:15">
      <c r="A194" s="39"/>
      <c r="B194" s="39"/>
      <c r="C194" s="39"/>
      <c r="D194" s="41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</row>
    <row r="195" spans="1:15">
      <c r="A195" s="39"/>
      <c r="B195" s="39"/>
      <c r="C195" s="39"/>
      <c r="D195" s="41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</row>
    <row r="196" spans="1:15">
      <c r="A196" s="39"/>
      <c r="B196" s="39"/>
      <c r="C196" s="39"/>
      <c r="D196" s="41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</row>
    <row r="197" spans="1:15">
      <c r="A197" s="39"/>
      <c r="B197" s="39"/>
      <c r="C197" s="39"/>
      <c r="D197" s="41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</row>
    <row r="198" spans="1:15">
      <c r="A198" s="39"/>
      <c r="B198" s="39"/>
      <c r="C198" s="39"/>
      <c r="D198" s="41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</row>
    <row r="199" spans="1:15">
      <c r="A199" s="39"/>
      <c r="B199" s="39"/>
      <c r="C199" s="39"/>
      <c r="D199" s="41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</row>
    <row r="200" spans="1:15">
      <c r="A200" s="39"/>
      <c r="B200" s="39"/>
      <c r="C200" s="39"/>
      <c r="D200" s="41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</row>
    <row r="201" spans="1:15">
      <c r="A201" s="39"/>
      <c r="B201" s="39"/>
      <c r="C201" s="39"/>
      <c r="D201" s="41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</row>
    <row r="202" spans="1:15">
      <c r="A202" s="39"/>
      <c r="B202" s="39"/>
      <c r="C202" s="39"/>
      <c r="D202" s="41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</row>
    <row r="203" spans="1:15">
      <c r="A203" s="39"/>
      <c r="B203" s="39"/>
      <c r="C203" s="39"/>
      <c r="D203" s="41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</row>
    <row r="204" spans="1:15">
      <c r="A204" s="39"/>
      <c r="B204" s="39"/>
      <c r="C204" s="39"/>
      <c r="D204" s="41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</row>
    <row r="205" spans="1:15">
      <c r="A205" s="39"/>
      <c r="B205" s="39"/>
      <c r="C205" s="39"/>
      <c r="D205" s="41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</row>
    <row r="206" spans="1:15">
      <c r="A206" s="39"/>
      <c r="B206" s="39"/>
      <c r="C206" s="39"/>
      <c r="D206" s="41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</row>
    <row r="207" spans="1:15">
      <c r="A207" s="39"/>
      <c r="B207" s="39"/>
      <c r="C207" s="39"/>
      <c r="D207" s="41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</row>
    <row r="208" spans="1:15">
      <c r="A208" s="39"/>
      <c r="B208" s="39"/>
      <c r="C208" s="39"/>
      <c r="D208" s="41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</row>
    <row r="209" spans="1:15">
      <c r="A209" s="39"/>
      <c r="B209" s="39"/>
      <c r="C209" s="39"/>
      <c r="D209" s="41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</row>
    <row r="210" spans="1:15">
      <c r="A210" s="39"/>
      <c r="B210" s="39"/>
      <c r="C210" s="39"/>
      <c r="D210" s="41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</row>
    <row r="211" spans="1:15">
      <c r="A211" s="39"/>
      <c r="B211" s="39"/>
      <c r="C211" s="39"/>
      <c r="D211" s="41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</row>
    <row r="212" spans="1:15">
      <c r="A212" s="39"/>
      <c r="B212" s="39"/>
      <c r="C212" s="39"/>
      <c r="D212" s="41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</row>
    <row r="213" spans="1:15">
      <c r="A213" s="39"/>
      <c r="B213" s="39"/>
      <c r="C213" s="39"/>
      <c r="D213" s="41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</row>
    <row r="214" spans="1:15">
      <c r="A214" s="39"/>
      <c r="B214" s="39"/>
      <c r="C214" s="39"/>
      <c r="D214" s="41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</row>
    <row r="215" spans="1:15">
      <c r="A215" s="39"/>
      <c r="B215" s="39"/>
      <c r="C215" s="39"/>
      <c r="D215" s="41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</row>
    <row r="216" spans="1:15">
      <c r="A216" s="39"/>
      <c r="B216" s="39"/>
      <c r="C216" s="39"/>
      <c r="D216" s="41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</row>
    <row r="217" spans="1:15">
      <c r="A217" s="39"/>
      <c r="B217" s="39"/>
      <c r="C217" s="39"/>
      <c r="D217" s="41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</row>
    <row r="218" spans="1:15">
      <c r="A218" s="39"/>
      <c r="B218" s="39"/>
      <c r="C218" s="39"/>
      <c r="D218" s="41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</row>
    <row r="219" spans="1:15">
      <c r="A219" s="39"/>
      <c r="B219" s="39"/>
      <c r="C219" s="39"/>
      <c r="D219" s="41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</row>
    <row r="220" spans="1:15">
      <c r="A220" s="39"/>
      <c r="B220" s="39"/>
      <c r="C220" s="39"/>
      <c r="D220" s="41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</row>
    <row r="221" spans="1:15">
      <c r="A221" s="39"/>
      <c r="B221" s="39"/>
      <c r="C221" s="39"/>
      <c r="D221" s="41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</row>
    <row r="222" spans="1:15">
      <c r="A222" s="39"/>
      <c r="B222" s="39"/>
      <c r="C222" s="39"/>
      <c r="D222" s="41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</row>
    <row r="223" spans="1:15">
      <c r="A223" s="39"/>
      <c r="B223" s="39"/>
      <c r="C223" s="39"/>
      <c r="D223" s="41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</row>
    <row r="224" spans="1:15">
      <c r="A224" s="39"/>
      <c r="B224" s="39"/>
      <c r="C224" s="39"/>
      <c r="D224" s="41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</row>
    <row r="225" spans="1:15">
      <c r="A225" s="39"/>
      <c r="B225" s="39"/>
      <c r="C225" s="39"/>
      <c r="D225" s="41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</row>
    <row r="226" spans="1:15">
      <c r="A226" s="39"/>
      <c r="B226" s="39"/>
      <c r="C226" s="39"/>
      <c r="D226" s="41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</row>
    <row r="227" spans="1:15">
      <c r="A227" s="39"/>
      <c r="B227" s="39"/>
      <c r="C227" s="39"/>
      <c r="D227" s="41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</row>
    <row r="228" spans="1:15">
      <c r="A228" s="39"/>
      <c r="B228" s="39"/>
      <c r="C228" s="39"/>
      <c r="D228" s="41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</row>
    <row r="229" spans="1:15">
      <c r="A229" s="39"/>
      <c r="B229" s="39"/>
      <c r="C229" s="39"/>
      <c r="D229" s="41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</row>
    <row r="230" spans="1:15">
      <c r="A230" s="39"/>
      <c r="B230" s="39"/>
      <c r="C230" s="39"/>
      <c r="D230" s="41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</row>
    <row r="231" spans="1:15">
      <c r="A231" s="39"/>
      <c r="B231" s="39"/>
      <c r="C231" s="39"/>
      <c r="D231" s="41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</row>
    <row r="232" spans="1:15">
      <c r="A232" s="39"/>
      <c r="B232" s="39"/>
      <c r="C232" s="39"/>
      <c r="D232" s="41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</row>
    <row r="233" spans="1:15">
      <c r="A233" s="39"/>
      <c r="B233" s="39"/>
      <c r="C233" s="39"/>
      <c r="D233" s="41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</row>
    <row r="234" spans="1:15">
      <c r="A234" s="39"/>
      <c r="B234" s="39"/>
      <c r="C234" s="39"/>
      <c r="D234" s="41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</row>
    <row r="235" spans="1:15">
      <c r="A235" s="39"/>
      <c r="B235" s="39"/>
      <c r="C235" s="39"/>
      <c r="D235" s="41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</row>
    <row r="236" spans="1:15">
      <c r="A236" s="39"/>
      <c r="B236" s="39"/>
      <c r="C236" s="39"/>
      <c r="D236" s="41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</row>
    <row r="237" spans="1:15">
      <c r="A237" s="39"/>
      <c r="B237" s="39"/>
      <c r="C237" s="39"/>
      <c r="D237" s="41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</row>
    <row r="238" spans="1:15">
      <c r="A238" s="39"/>
      <c r="B238" s="39"/>
      <c r="C238" s="39"/>
      <c r="D238" s="41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</row>
    <row r="239" spans="1:15">
      <c r="A239" s="39"/>
      <c r="B239" s="39"/>
      <c r="C239" s="39"/>
      <c r="D239" s="41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</row>
    <row r="240" spans="1:15">
      <c r="A240" s="39"/>
      <c r="B240" s="39"/>
      <c r="C240" s="39"/>
      <c r="D240" s="41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</row>
    <row r="241" spans="1:15">
      <c r="A241" s="39"/>
      <c r="B241" s="39"/>
      <c r="C241" s="39"/>
      <c r="D241" s="41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</row>
    <row r="242" spans="1:15">
      <c r="A242" s="39"/>
      <c r="B242" s="39"/>
      <c r="C242" s="39"/>
      <c r="D242" s="41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</row>
    <row r="243" spans="1:15">
      <c r="A243" s="39"/>
      <c r="B243" s="39"/>
      <c r="C243" s="39"/>
      <c r="D243" s="41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</row>
    <row r="244" spans="1:15">
      <c r="A244" s="39"/>
      <c r="B244" s="39"/>
      <c r="C244" s="39"/>
      <c r="D244" s="41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</row>
    <row r="245" spans="1:15">
      <c r="A245" s="39"/>
      <c r="B245" s="39"/>
      <c r="C245" s="39"/>
      <c r="D245" s="41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</row>
    <row r="246" spans="1:15">
      <c r="A246" s="39"/>
      <c r="B246" s="39"/>
      <c r="C246" s="39"/>
      <c r="D246" s="41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</row>
    <row r="247" spans="1:15">
      <c r="A247" s="39"/>
      <c r="B247" s="39"/>
      <c r="C247" s="39"/>
      <c r="D247" s="41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</row>
    <row r="248" spans="1:15">
      <c r="A248" s="39"/>
      <c r="B248" s="39"/>
      <c r="C248" s="39"/>
      <c r="D248" s="41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</row>
    <row r="249" spans="1:15">
      <c r="A249" s="39"/>
      <c r="B249" s="39"/>
      <c r="C249" s="39"/>
      <c r="D249" s="41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</row>
    <row r="250" spans="1:15">
      <c r="A250" s="39"/>
      <c r="B250" s="39"/>
      <c r="C250" s="39"/>
      <c r="D250" s="41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</row>
    <row r="251" spans="1:15">
      <c r="A251" s="39"/>
      <c r="B251" s="39"/>
      <c r="C251" s="39"/>
      <c r="D251" s="41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</row>
    <row r="252" spans="1:15">
      <c r="A252" s="39"/>
      <c r="B252" s="39"/>
      <c r="C252" s="39"/>
      <c r="D252" s="41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</row>
    <row r="253" spans="1:15">
      <c r="A253" s="39"/>
      <c r="B253" s="39"/>
      <c r="C253" s="39"/>
      <c r="D253" s="41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</row>
    <row r="254" spans="1:15">
      <c r="A254" s="39"/>
      <c r="B254" s="39"/>
      <c r="C254" s="39"/>
      <c r="D254" s="41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</row>
    <row r="255" spans="1:15">
      <c r="A255" s="39"/>
      <c r="B255" s="39"/>
      <c r="C255" s="39"/>
      <c r="D255" s="41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</row>
    <row r="256" spans="1:15">
      <c r="A256" s="39"/>
      <c r="B256" s="39"/>
      <c r="C256" s="39"/>
      <c r="D256" s="41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</row>
    <row r="257" spans="1:15">
      <c r="A257" s="39"/>
      <c r="B257" s="39"/>
      <c r="C257" s="39"/>
      <c r="D257" s="41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</row>
    <row r="258" spans="1:15">
      <c r="A258" s="39"/>
      <c r="B258" s="39"/>
      <c r="C258" s="39"/>
      <c r="D258" s="41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</row>
    <row r="259" spans="1:15">
      <c r="A259" s="39"/>
      <c r="B259" s="39"/>
      <c r="C259" s="39"/>
      <c r="D259" s="41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</row>
    <row r="260" spans="1:15">
      <c r="A260" s="39"/>
      <c r="B260" s="39"/>
      <c r="C260" s="39"/>
      <c r="D260" s="41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</row>
    <row r="261" spans="1:15">
      <c r="A261" s="39"/>
      <c r="B261" s="39"/>
      <c r="C261" s="39"/>
      <c r="D261" s="41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</row>
    <row r="262" spans="1:15">
      <c r="A262" s="39"/>
      <c r="B262" s="39"/>
      <c r="C262" s="39"/>
      <c r="D262" s="41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</row>
    <row r="263" spans="1:15">
      <c r="A263" s="39"/>
      <c r="B263" s="39"/>
      <c r="C263" s="39"/>
      <c r="D263" s="41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</row>
    <row r="264" spans="1:15">
      <c r="A264" s="39"/>
      <c r="B264" s="39"/>
      <c r="C264" s="39"/>
      <c r="D264" s="41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</row>
    <row r="265" spans="1:15">
      <c r="A265" s="39"/>
      <c r="B265" s="39"/>
      <c r="C265" s="39"/>
      <c r="D265" s="41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</row>
    <row r="266" spans="1:15">
      <c r="A266" s="39"/>
      <c r="B266" s="39"/>
      <c r="C266" s="39"/>
      <c r="D266" s="41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</row>
    <row r="267" spans="1:15">
      <c r="A267" s="39"/>
      <c r="B267" s="39"/>
      <c r="C267" s="39"/>
      <c r="D267" s="41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</row>
    <row r="268" spans="1:15">
      <c r="A268" s="39"/>
      <c r="B268" s="39"/>
      <c r="C268" s="39"/>
      <c r="D268" s="41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</row>
    <row r="269" spans="1:15">
      <c r="A269" s="39"/>
      <c r="B269" s="39"/>
      <c r="C269" s="39"/>
      <c r="D269" s="41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</row>
    <row r="270" spans="1:15">
      <c r="A270" s="39"/>
      <c r="B270" s="39"/>
      <c r="C270" s="39"/>
      <c r="D270" s="41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</row>
    <row r="271" spans="1:15">
      <c r="A271" s="39"/>
      <c r="B271" s="39"/>
      <c r="C271" s="39"/>
      <c r="D271" s="41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</row>
    <row r="272" spans="1:15">
      <c r="A272" s="39"/>
      <c r="B272" s="39"/>
      <c r="C272" s="39"/>
      <c r="D272" s="41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</row>
    <row r="273" spans="1:15">
      <c r="A273" s="39"/>
      <c r="B273" s="39"/>
      <c r="C273" s="39"/>
      <c r="D273" s="41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</row>
    <row r="274" spans="1:15">
      <c r="A274" s="39"/>
      <c r="B274" s="39"/>
      <c r="C274" s="39"/>
      <c r="D274" s="41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</row>
    <row r="275" spans="1:15">
      <c r="A275" s="39"/>
      <c r="B275" s="39"/>
      <c r="C275" s="39"/>
      <c r="D275" s="41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</row>
    <row r="276" spans="1:15">
      <c r="A276" s="39"/>
      <c r="B276" s="39"/>
      <c r="C276" s="39"/>
      <c r="D276" s="41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</row>
    <row r="277" spans="1:15">
      <c r="A277" s="39"/>
      <c r="B277" s="39"/>
      <c r="C277" s="39"/>
      <c r="D277" s="41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</row>
    <row r="278" spans="1:15">
      <c r="A278" s="39"/>
      <c r="B278" s="39"/>
      <c r="C278" s="39"/>
      <c r="D278" s="41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</row>
    <row r="279" spans="1:15">
      <c r="A279" s="39"/>
      <c r="B279" s="39"/>
      <c r="C279" s="39"/>
      <c r="D279" s="41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</row>
    <row r="280" spans="1:15">
      <c r="A280" s="39"/>
      <c r="B280" s="39"/>
      <c r="C280" s="39"/>
      <c r="D280" s="41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</row>
    <row r="281" spans="1:15">
      <c r="A281" s="39"/>
      <c r="B281" s="39"/>
      <c r="C281" s="39"/>
      <c r="D281" s="41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</row>
    <row r="282" spans="1:15">
      <c r="A282" s="39"/>
      <c r="B282" s="39"/>
      <c r="C282" s="39"/>
      <c r="D282" s="41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</row>
    <row r="283" spans="1:15">
      <c r="A283" s="39"/>
      <c r="B283" s="39"/>
      <c r="C283" s="39"/>
      <c r="D283" s="41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</row>
    <row r="284" spans="1:15">
      <c r="A284" s="39"/>
      <c r="B284" s="39"/>
      <c r="C284" s="39"/>
      <c r="D284" s="41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</row>
    <row r="285" spans="1:15">
      <c r="A285" s="39"/>
      <c r="B285" s="39"/>
      <c r="C285" s="39"/>
      <c r="D285" s="41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</row>
    <row r="286" spans="1:15">
      <c r="A286" s="39"/>
      <c r="B286" s="39"/>
      <c r="C286" s="39"/>
      <c r="D286" s="41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</row>
    <row r="287" spans="1:15">
      <c r="A287" s="39"/>
      <c r="B287" s="39"/>
      <c r="C287" s="39"/>
      <c r="D287" s="41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</row>
    <row r="288" spans="1:15">
      <c r="A288" s="39"/>
      <c r="B288" s="39"/>
      <c r="C288" s="39"/>
      <c r="D288" s="41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</row>
    <row r="289" spans="1:15">
      <c r="A289" s="39"/>
      <c r="B289" s="39"/>
      <c r="C289" s="39"/>
      <c r="D289" s="41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</row>
    <row r="290" spans="1:15">
      <c r="A290" s="39"/>
      <c r="B290" s="39"/>
      <c r="C290" s="39"/>
      <c r="D290" s="41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</row>
    <row r="291" spans="1:15">
      <c r="A291" s="39"/>
      <c r="B291" s="39"/>
      <c r="C291" s="39"/>
      <c r="D291" s="41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</row>
    <row r="292" spans="1:15">
      <c r="A292" s="39"/>
      <c r="B292" s="39"/>
      <c r="C292" s="39"/>
      <c r="D292" s="41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</row>
    <row r="293" spans="1:15">
      <c r="A293" s="39"/>
      <c r="B293" s="39"/>
      <c r="C293" s="39"/>
      <c r="D293" s="41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</row>
    <row r="294" spans="1:15">
      <c r="A294" s="39"/>
      <c r="B294" s="39"/>
      <c r="C294" s="39"/>
      <c r="D294" s="41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</row>
    <row r="295" spans="1:15">
      <c r="A295" s="39"/>
      <c r="B295" s="39"/>
      <c r="C295" s="39"/>
      <c r="D295" s="41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</row>
    <row r="296" spans="1:15">
      <c r="A296" s="39"/>
      <c r="B296" s="39"/>
      <c r="C296" s="39"/>
      <c r="D296" s="41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</row>
    <row r="297" spans="1:15">
      <c r="A297" s="39"/>
      <c r="B297" s="39"/>
      <c r="C297" s="39"/>
      <c r="D297" s="41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</row>
    <row r="298" spans="1:15">
      <c r="A298" s="39"/>
      <c r="B298" s="39"/>
      <c r="C298" s="39"/>
      <c r="D298" s="41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</row>
    <row r="299" spans="1:15">
      <c r="A299" s="39"/>
      <c r="B299" s="39"/>
      <c r="C299" s="39"/>
      <c r="D299" s="41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</row>
    <row r="300" spans="1:15">
      <c r="A300" s="39"/>
      <c r="B300" s="39"/>
      <c r="C300" s="39"/>
      <c r="D300" s="41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</row>
    <row r="301" spans="1:15">
      <c r="A301" s="39"/>
      <c r="B301" s="39"/>
      <c r="C301" s="39"/>
      <c r="D301" s="41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</row>
    <row r="302" spans="1:15">
      <c r="A302" s="39"/>
      <c r="B302" s="39"/>
      <c r="C302" s="39"/>
      <c r="D302" s="41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</row>
    <row r="303" spans="1:15">
      <c r="A303" s="39"/>
      <c r="B303" s="39"/>
      <c r="C303" s="39"/>
      <c r="D303" s="41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</row>
    <row r="304" spans="1:15">
      <c r="A304" s="39"/>
      <c r="B304" s="39"/>
      <c r="C304" s="39"/>
      <c r="D304" s="41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</row>
    <row r="305" spans="1:15">
      <c r="A305" s="39"/>
      <c r="B305" s="39"/>
      <c r="C305" s="39"/>
      <c r="D305" s="41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</row>
    <row r="306" spans="1:15">
      <c r="A306" s="39"/>
      <c r="B306" s="39"/>
      <c r="C306" s="39"/>
      <c r="D306" s="41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</row>
    <row r="307" spans="1:15">
      <c r="A307" s="39"/>
      <c r="B307" s="39"/>
      <c r="C307" s="39"/>
      <c r="D307" s="41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</row>
    <row r="308" spans="1:15">
      <c r="A308" s="39"/>
      <c r="B308" s="39"/>
      <c r="C308" s="39"/>
      <c r="D308" s="41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</row>
    <row r="309" spans="1:15">
      <c r="A309" s="39"/>
      <c r="B309" s="39"/>
      <c r="C309" s="39"/>
      <c r="D309" s="41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</row>
    <row r="310" spans="1:15">
      <c r="A310" s="39"/>
      <c r="B310" s="39"/>
      <c r="C310" s="39"/>
      <c r="D310" s="41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</row>
    <row r="311" spans="1:15">
      <c r="A311" s="39"/>
      <c r="B311" s="39"/>
      <c r="C311" s="39"/>
      <c r="D311" s="41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</row>
    <row r="312" spans="1:15">
      <c r="A312" s="39"/>
      <c r="B312" s="39"/>
      <c r="C312" s="39"/>
      <c r="D312" s="41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</row>
    <row r="313" spans="1:15">
      <c r="A313" s="39"/>
      <c r="B313" s="39"/>
      <c r="C313" s="39"/>
      <c r="D313" s="41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</row>
    <row r="314" spans="1:15">
      <c r="A314" s="39"/>
      <c r="B314" s="39"/>
      <c r="C314" s="39"/>
      <c r="D314" s="41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</row>
    <row r="315" spans="1:15">
      <c r="A315" s="39"/>
      <c r="B315" s="39"/>
      <c r="C315" s="39"/>
      <c r="D315" s="41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</row>
    <row r="316" spans="1:15">
      <c r="A316" s="39"/>
      <c r="B316" s="39"/>
      <c r="C316" s="39"/>
      <c r="D316" s="41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</row>
    <row r="317" spans="1:15">
      <c r="A317" s="39"/>
      <c r="B317" s="39"/>
      <c r="C317" s="39"/>
      <c r="D317" s="41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</row>
    <row r="318" spans="1:15">
      <c r="A318" s="39"/>
      <c r="B318" s="39"/>
      <c r="C318" s="39"/>
      <c r="D318" s="41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</row>
    <row r="319" spans="1:15">
      <c r="A319" s="39"/>
      <c r="B319" s="39"/>
      <c r="C319" s="39"/>
      <c r="D319" s="41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</row>
    <row r="320" spans="1:15">
      <c r="A320" s="39"/>
      <c r="B320" s="39"/>
      <c r="C320" s="39"/>
      <c r="D320" s="41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</row>
    <row r="321" spans="1:15">
      <c r="A321" s="39"/>
      <c r="B321" s="39"/>
      <c r="C321" s="39"/>
      <c r="D321" s="41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</row>
    <row r="322" spans="1:15">
      <c r="A322" s="39"/>
      <c r="B322" s="39"/>
      <c r="C322" s="39"/>
      <c r="D322" s="41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</row>
    <row r="323" spans="1:15">
      <c r="A323" s="39"/>
      <c r="B323" s="39"/>
      <c r="C323" s="39"/>
      <c r="D323" s="41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</row>
    <row r="324" spans="1:15">
      <c r="A324" s="39"/>
      <c r="B324" s="39"/>
      <c r="C324" s="39"/>
      <c r="D324" s="41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</row>
    <row r="325" spans="1:15">
      <c r="A325" s="39"/>
      <c r="B325" s="39"/>
      <c r="C325" s="39"/>
      <c r="D325" s="41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</row>
    <row r="326" spans="1:15">
      <c r="A326" s="39"/>
      <c r="B326" s="39"/>
      <c r="C326" s="39"/>
      <c r="D326" s="41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</row>
    <row r="327" spans="1:15">
      <c r="A327" s="39"/>
      <c r="B327" s="39"/>
      <c r="C327" s="39"/>
      <c r="D327" s="41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</row>
    <row r="328" spans="1:15">
      <c r="A328" s="39"/>
      <c r="B328" s="39"/>
      <c r="C328" s="39"/>
      <c r="D328" s="41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</row>
    <row r="329" spans="1:15">
      <c r="A329" s="39"/>
      <c r="B329" s="39"/>
      <c r="C329" s="39"/>
      <c r="D329" s="41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</row>
    <row r="330" spans="1:15">
      <c r="A330" s="39"/>
      <c r="B330" s="39"/>
      <c r="C330" s="39"/>
      <c r="D330" s="41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</row>
    <row r="331" spans="1:15">
      <c r="A331" s="39"/>
      <c r="B331" s="39"/>
      <c r="C331" s="39"/>
      <c r="D331" s="41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</row>
    <row r="332" spans="1:15">
      <c r="A332" s="39"/>
      <c r="B332" s="39"/>
      <c r="C332" s="39"/>
      <c r="D332" s="41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</row>
    <row r="333" spans="1:15">
      <c r="A333" s="39"/>
      <c r="B333" s="39"/>
      <c r="C333" s="39"/>
      <c r="D333" s="41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</row>
    <row r="334" spans="1:15">
      <c r="A334" s="39"/>
      <c r="B334" s="39"/>
      <c r="C334" s="39"/>
      <c r="D334" s="41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</row>
    <row r="335" spans="1:15">
      <c r="A335" s="39"/>
      <c r="B335" s="39"/>
      <c r="C335" s="39"/>
      <c r="D335" s="41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</row>
    <row r="336" spans="1:15">
      <c r="A336" s="39"/>
      <c r="B336" s="39"/>
      <c r="C336" s="39"/>
      <c r="D336" s="41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</row>
    <row r="337" spans="1:15">
      <c r="A337" s="39"/>
      <c r="B337" s="39"/>
      <c r="C337" s="39"/>
      <c r="D337" s="41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</row>
    <row r="338" spans="1:15">
      <c r="A338" s="39"/>
      <c r="B338" s="39"/>
      <c r="C338" s="39"/>
      <c r="D338" s="41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</row>
    <row r="339" spans="1:15">
      <c r="A339" s="39"/>
      <c r="B339" s="39"/>
      <c r="C339" s="39"/>
      <c r="D339" s="41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</row>
    <row r="340" spans="1:15">
      <c r="A340" s="39"/>
      <c r="B340" s="39"/>
      <c r="C340" s="39"/>
      <c r="D340" s="41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</row>
    <row r="341" spans="1:15">
      <c r="A341" s="39"/>
      <c r="B341" s="39"/>
      <c r="C341" s="39"/>
      <c r="D341" s="41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</row>
    <row r="342" spans="1:15">
      <c r="A342" s="39"/>
      <c r="B342" s="39"/>
      <c r="C342" s="39"/>
      <c r="D342" s="41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</row>
    <row r="343" spans="1:15">
      <c r="A343" s="39"/>
      <c r="B343" s="39"/>
      <c r="C343" s="39"/>
      <c r="D343" s="41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</row>
    <row r="344" spans="1:15">
      <c r="A344" s="39"/>
      <c r="B344" s="39"/>
      <c r="C344" s="39"/>
      <c r="D344" s="41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</row>
    <row r="345" spans="1:15">
      <c r="A345" s="39"/>
      <c r="B345" s="39"/>
      <c r="C345" s="39"/>
      <c r="D345" s="41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</row>
    <row r="346" spans="1:15">
      <c r="A346" s="39"/>
      <c r="B346" s="39"/>
      <c r="C346" s="39"/>
      <c r="D346" s="41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</row>
    <row r="347" spans="1:15">
      <c r="A347" s="39"/>
      <c r="B347" s="39"/>
      <c r="C347" s="39"/>
      <c r="D347" s="41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</row>
    <row r="348" spans="1:15">
      <c r="A348" s="39"/>
      <c r="B348" s="39"/>
      <c r="C348" s="39"/>
      <c r="D348" s="41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</row>
    <row r="349" spans="1:15">
      <c r="A349" s="39"/>
      <c r="B349" s="39"/>
      <c r="C349" s="39"/>
      <c r="D349" s="41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</row>
    <row r="350" spans="1:15">
      <c r="A350" s="39"/>
      <c r="B350" s="39"/>
      <c r="C350" s="39"/>
      <c r="D350" s="41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</row>
    <row r="351" spans="1:15">
      <c r="A351" s="39"/>
      <c r="B351" s="39"/>
      <c r="C351" s="39"/>
      <c r="D351" s="41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</row>
    <row r="352" spans="1:15">
      <c r="A352" s="39"/>
      <c r="B352" s="39"/>
      <c r="C352" s="39"/>
      <c r="D352" s="41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</row>
    <row r="353" spans="1:15">
      <c r="A353" s="39"/>
      <c r="B353" s="39"/>
      <c r="C353" s="39"/>
      <c r="D353" s="41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</row>
    <row r="354" spans="1:15">
      <c r="A354" s="39"/>
      <c r="B354" s="39"/>
      <c r="C354" s="39"/>
      <c r="D354" s="41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</row>
    <row r="355" spans="1:15">
      <c r="A355" s="39"/>
      <c r="B355" s="39"/>
      <c r="C355" s="39"/>
      <c r="D355" s="41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</row>
    <row r="356" spans="1:15">
      <c r="A356" s="39"/>
      <c r="B356" s="39"/>
      <c r="C356" s="39"/>
      <c r="D356" s="41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</row>
    <row r="357" spans="1:15">
      <c r="A357" s="39"/>
      <c r="B357" s="39"/>
      <c r="C357" s="39"/>
      <c r="D357" s="41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</row>
    <row r="358" spans="1:15">
      <c r="A358" s="39"/>
      <c r="B358" s="39"/>
      <c r="C358" s="39"/>
      <c r="D358" s="41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</row>
    <row r="359" spans="1:15">
      <c r="A359" s="39"/>
      <c r="B359" s="39"/>
      <c r="C359" s="39"/>
      <c r="D359" s="41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</row>
    <row r="360" spans="1:15">
      <c r="A360" s="39"/>
      <c r="B360" s="39"/>
      <c r="C360" s="39"/>
      <c r="D360" s="41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</row>
    <row r="361" spans="1:15">
      <c r="A361" s="39"/>
      <c r="B361" s="39"/>
      <c r="C361" s="39"/>
      <c r="D361" s="41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</row>
    <row r="362" spans="1:15">
      <c r="A362" s="39"/>
      <c r="B362" s="39"/>
      <c r="C362" s="39"/>
      <c r="D362" s="41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</row>
    <row r="363" spans="1:15">
      <c r="A363" s="39"/>
      <c r="B363" s="39"/>
      <c r="C363" s="39"/>
      <c r="D363" s="41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</row>
    <row r="364" spans="1:15">
      <c r="A364" s="39"/>
      <c r="B364" s="39"/>
      <c r="C364" s="39"/>
      <c r="D364" s="41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</row>
    <row r="365" spans="1:15">
      <c r="A365" s="39"/>
      <c r="B365" s="39"/>
      <c r="C365" s="39"/>
      <c r="D365" s="41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</row>
    <row r="366" spans="1:15">
      <c r="A366" s="39"/>
      <c r="B366" s="39"/>
      <c r="C366" s="39"/>
      <c r="D366" s="41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</row>
    <row r="367" spans="1:15">
      <c r="A367" s="39"/>
      <c r="B367" s="39"/>
      <c r="C367" s="39"/>
      <c r="D367" s="41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</row>
    <row r="368" spans="1:15">
      <c r="A368" s="39"/>
      <c r="B368" s="39"/>
      <c r="C368" s="39"/>
      <c r="D368" s="41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</row>
    <row r="369" spans="1:15">
      <c r="A369" s="39"/>
      <c r="B369" s="39"/>
      <c r="C369" s="39"/>
      <c r="D369" s="41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</row>
    <row r="370" spans="1:15">
      <c r="A370" s="39"/>
      <c r="B370" s="39"/>
      <c r="C370" s="39"/>
      <c r="D370" s="41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</row>
    <row r="371" spans="1:15">
      <c r="A371" s="39"/>
      <c r="B371" s="39"/>
      <c r="C371" s="39"/>
      <c r="D371" s="41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</row>
    <row r="372" spans="1:15">
      <c r="A372" s="39"/>
      <c r="B372" s="39"/>
      <c r="C372" s="39"/>
      <c r="D372" s="41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</row>
    <row r="373" spans="1:15">
      <c r="A373" s="39"/>
      <c r="B373" s="39"/>
      <c r="C373" s="39"/>
      <c r="D373" s="41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</row>
    <row r="374" spans="1:15">
      <c r="A374" s="39"/>
      <c r="B374" s="39"/>
      <c r="C374" s="39"/>
      <c r="D374" s="41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</row>
    <row r="375" spans="1:15">
      <c r="A375" s="39"/>
      <c r="B375" s="39"/>
      <c r="C375" s="39"/>
      <c r="D375" s="41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</row>
    <row r="376" spans="1:15">
      <c r="A376" s="39"/>
      <c r="B376" s="39"/>
      <c r="C376" s="39"/>
      <c r="D376" s="41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</row>
    <row r="377" spans="1:15">
      <c r="A377" s="39"/>
      <c r="B377" s="39"/>
      <c r="C377" s="39"/>
      <c r="D377" s="41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</row>
    <row r="378" spans="1:15">
      <c r="A378" s="39"/>
      <c r="B378" s="39"/>
      <c r="C378" s="39"/>
      <c r="D378" s="41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</row>
    <row r="379" spans="1:15">
      <c r="A379" s="39"/>
      <c r="B379" s="39"/>
      <c r="C379" s="39"/>
      <c r="D379" s="41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</row>
    <row r="380" spans="1:15">
      <c r="A380" s="39"/>
      <c r="B380" s="39"/>
      <c r="C380" s="39"/>
      <c r="D380" s="41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</row>
    <row r="381" spans="1:15">
      <c r="A381" s="39"/>
      <c r="B381" s="39"/>
      <c r="C381" s="39"/>
      <c r="D381" s="41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</row>
    <row r="382" spans="1:15">
      <c r="A382" s="39"/>
      <c r="B382" s="39"/>
      <c r="C382" s="39"/>
      <c r="D382" s="41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</row>
    <row r="383" spans="1:15">
      <c r="A383" s="39"/>
      <c r="B383" s="39"/>
      <c r="C383" s="39"/>
      <c r="D383" s="41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</row>
    <row r="384" spans="1:15">
      <c r="A384" s="39"/>
      <c r="B384" s="39"/>
      <c r="C384" s="39"/>
      <c r="D384" s="41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</row>
    <row r="385" spans="1:15">
      <c r="A385" s="39"/>
      <c r="B385" s="39"/>
      <c r="C385" s="39"/>
      <c r="D385" s="41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</row>
    <row r="386" spans="1:15">
      <c r="A386" s="39"/>
      <c r="B386" s="39"/>
      <c r="C386" s="39"/>
      <c r="D386" s="41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</row>
    <row r="387" spans="1:15">
      <c r="A387" s="39"/>
      <c r="B387" s="39"/>
      <c r="C387" s="39"/>
      <c r="D387" s="41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</row>
    <row r="388" spans="1:15">
      <c r="A388" s="39"/>
      <c r="B388" s="39"/>
      <c r="C388" s="39"/>
      <c r="D388" s="41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</row>
    <row r="389" spans="1:15">
      <c r="A389" s="39"/>
      <c r="B389" s="39"/>
      <c r="C389" s="39"/>
      <c r="D389" s="41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</row>
    <row r="390" spans="1:15">
      <c r="A390" s="39"/>
      <c r="B390" s="39"/>
      <c r="C390" s="39"/>
      <c r="D390" s="41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</row>
    <row r="391" spans="1:15">
      <c r="A391" s="39"/>
      <c r="B391" s="39"/>
      <c r="C391" s="39"/>
      <c r="D391" s="41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</row>
    <row r="392" spans="1:15">
      <c r="A392" s="39"/>
      <c r="B392" s="39"/>
      <c r="C392" s="39"/>
      <c r="D392" s="41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</row>
    <row r="393" spans="1:15">
      <c r="A393" s="39"/>
      <c r="B393" s="39"/>
      <c r="C393" s="39"/>
      <c r="D393" s="41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</row>
    <row r="394" spans="1:15">
      <c r="A394" s="39"/>
      <c r="B394" s="39"/>
      <c r="C394" s="39"/>
      <c r="D394" s="41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</row>
    <row r="395" spans="1:15">
      <c r="A395" s="39"/>
      <c r="B395" s="39"/>
      <c r="C395" s="39"/>
      <c r="D395" s="41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</row>
    <row r="396" spans="1:15">
      <c r="A396" s="39"/>
      <c r="B396" s="39"/>
      <c r="C396" s="39"/>
      <c r="D396" s="41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</row>
    <row r="397" spans="1:15">
      <c r="A397" s="39"/>
      <c r="B397" s="39"/>
      <c r="C397" s="39"/>
      <c r="D397" s="41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</row>
    <row r="398" spans="1:15">
      <c r="A398" s="39"/>
      <c r="B398" s="39"/>
      <c r="C398" s="39"/>
      <c r="D398" s="41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</row>
    <row r="399" spans="1:15">
      <c r="A399" s="39"/>
      <c r="B399" s="39"/>
      <c r="C399" s="39"/>
      <c r="D399" s="41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</row>
    <row r="400" spans="1:15">
      <c r="A400" s="39"/>
      <c r="B400" s="39"/>
      <c r="C400" s="39"/>
      <c r="D400" s="41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</row>
    <row r="401" spans="1:15">
      <c r="A401" s="39"/>
      <c r="B401" s="39"/>
      <c r="C401" s="39"/>
      <c r="D401" s="41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</row>
    <row r="402" spans="1:15">
      <c r="A402" s="39"/>
      <c r="B402" s="39"/>
      <c r="C402" s="39"/>
      <c r="D402" s="41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</row>
    <row r="403" spans="1:15">
      <c r="A403" s="39"/>
      <c r="B403" s="39"/>
      <c r="C403" s="39"/>
      <c r="D403" s="41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</row>
    <row r="404" spans="1:15">
      <c r="A404" s="39"/>
      <c r="B404" s="39"/>
      <c r="C404" s="39"/>
      <c r="D404" s="41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</row>
    <row r="405" spans="1:15">
      <c r="A405" s="39"/>
      <c r="B405" s="39"/>
      <c r="C405" s="39"/>
      <c r="D405" s="41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</row>
    <row r="406" spans="1:15">
      <c r="A406" s="39"/>
      <c r="B406" s="39"/>
      <c r="C406" s="39"/>
      <c r="D406" s="41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</row>
    <row r="407" spans="1:15">
      <c r="A407" s="39"/>
      <c r="B407" s="39"/>
      <c r="C407" s="39"/>
      <c r="D407" s="41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</row>
    <row r="408" spans="1:15">
      <c r="A408" s="39"/>
      <c r="B408" s="39"/>
      <c r="C408" s="39"/>
      <c r="D408" s="41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</row>
    <row r="409" spans="1:15">
      <c r="A409" s="39"/>
      <c r="B409" s="39"/>
      <c r="C409" s="39"/>
      <c r="D409" s="41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</row>
    <row r="410" spans="1:15">
      <c r="A410" s="39"/>
      <c r="B410" s="39"/>
      <c r="C410" s="39"/>
      <c r="D410" s="41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</row>
    <row r="411" spans="1:15">
      <c r="A411" s="39"/>
      <c r="B411" s="39"/>
      <c r="C411" s="39"/>
      <c r="D411" s="41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</row>
    <row r="412" spans="1:15">
      <c r="A412" s="39"/>
      <c r="B412" s="39"/>
      <c r="C412" s="39"/>
      <c r="D412" s="41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</row>
    <row r="413" spans="1:15">
      <c r="A413" s="39"/>
      <c r="B413" s="39"/>
      <c r="C413" s="39"/>
      <c r="D413" s="41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</row>
    <row r="414" spans="1:15">
      <c r="A414" s="39"/>
      <c r="B414" s="39"/>
      <c r="C414" s="39"/>
      <c r="D414" s="41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</row>
    <row r="415" spans="1:15">
      <c r="A415" s="39"/>
      <c r="B415" s="39"/>
      <c r="C415" s="39"/>
      <c r="D415" s="41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</row>
    <row r="416" spans="1:15">
      <c r="A416" s="39"/>
      <c r="B416" s="39"/>
      <c r="C416" s="39"/>
      <c r="D416" s="41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</row>
    <row r="417" spans="1:15">
      <c r="A417" s="39"/>
      <c r="B417" s="39"/>
      <c r="C417" s="39"/>
      <c r="D417" s="41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</row>
    <row r="418" spans="1:15">
      <c r="A418" s="39"/>
      <c r="B418" s="39"/>
      <c r="C418" s="39"/>
      <c r="D418" s="41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</row>
    <row r="419" spans="1:15">
      <c r="A419" s="39"/>
      <c r="B419" s="39"/>
      <c r="C419" s="39"/>
      <c r="D419" s="41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</row>
    <row r="420" spans="1:15">
      <c r="A420" s="39"/>
      <c r="B420" s="39"/>
      <c r="C420" s="39"/>
      <c r="D420" s="41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</row>
    <row r="421" spans="1:15">
      <c r="A421" s="39"/>
      <c r="B421" s="39"/>
      <c r="C421" s="39"/>
      <c r="D421" s="41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</row>
    <row r="422" spans="1:15">
      <c r="A422" s="39"/>
      <c r="B422" s="39"/>
      <c r="C422" s="39"/>
      <c r="D422" s="41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</row>
    <row r="423" spans="1:15">
      <c r="A423" s="39"/>
      <c r="B423" s="39"/>
      <c r="C423" s="39"/>
      <c r="D423" s="41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</row>
    <row r="424" spans="1:15">
      <c r="A424" s="39"/>
      <c r="B424" s="39"/>
      <c r="C424" s="39"/>
      <c r="D424" s="41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</row>
    <row r="425" spans="1:15">
      <c r="A425" s="39"/>
      <c r="B425" s="39"/>
      <c r="C425" s="39"/>
      <c r="D425" s="41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</row>
    <row r="426" spans="1:15">
      <c r="A426" s="39"/>
      <c r="B426" s="39"/>
      <c r="C426" s="39"/>
      <c r="D426" s="41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</row>
    <row r="427" spans="1:15">
      <c r="A427" s="39"/>
      <c r="B427" s="39"/>
      <c r="C427" s="39"/>
      <c r="D427" s="41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</row>
    <row r="428" spans="1:15">
      <c r="A428" s="39"/>
      <c r="B428" s="39"/>
      <c r="C428" s="39"/>
      <c r="D428" s="41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</row>
    <row r="429" spans="1:15">
      <c r="A429" s="39"/>
      <c r="B429" s="39"/>
      <c r="C429" s="39"/>
      <c r="D429" s="41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</row>
    <row r="430" spans="1:15">
      <c r="A430" s="39"/>
      <c r="B430" s="39"/>
      <c r="C430" s="39"/>
      <c r="D430" s="41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</row>
    <row r="431" spans="1:15">
      <c r="A431" s="39"/>
      <c r="B431" s="39"/>
      <c r="C431" s="39"/>
      <c r="D431" s="41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</row>
    <row r="432" spans="1:15">
      <c r="A432" s="39"/>
      <c r="B432" s="39"/>
      <c r="C432" s="39"/>
      <c r="D432" s="41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</row>
    <row r="433" spans="1:15">
      <c r="A433" s="39"/>
      <c r="B433" s="39"/>
      <c r="C433" s="39"/>
      <c r="D433" s="41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</row>
    <row r="434" spans="1:15">
      <c r="A434" s="39"/>
      <c r="B434" s="39"/>
      <c r="C434" s="39"/>
      <c r="D434" s="41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</row>
    <row r="435" spans="1:15">
      <c r="A435" s="39"/>
      <c r="B435" s="39"/>
      <c r="C435" s="39"/>
      <c r="D435" s="41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</row>
    <row r="436" spans="1:15">
      <c r="A436" s="39"/>
      <c r="B436" s="39"/>
      <c r="C436" s="39"/>
      <c r="D436" s="41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</row>
    <row r="437" spans="1:15">
      <c r="A437" s="39"/>
      <c r="B437" s="39"/>
      <c r="C437" s="39"/>
      <c r="D437" s="41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</row>
    <row r="438" spans="1:15">
      <c r="A438" s="39"/>
      <c r="B438" s="39"/>
      <c r="C438" s="39"/>
      <c r="D438" s="41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</row>
    <row r="439" spans="1:15">
      <c r="A439" s="39"/>
      <c r="B439" s="39"/>
      <c r="C439" s="39"/>
      <c r="D439" s="41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</row>
    <row r="440" spans="1:15">
      <c r="A440" s="39"/>
      <c r="B440" s="39"/>
      <c r="C440" s="39"/>
      <c r="D440" s="41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</row>
    <row r="441" spans="1:15">
      <c r="A441" s="39"/>
      <c r="B441" s="39"/>
      <c r="C441" s="39"/>
      <c r="D441" s="41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</row>
    <row r="442" spans="1:15">
      <c r="A442" s="39"/>
      <c r="B442" s="39"/>
      <c r="C442" s="39"/>
      <c r="D442" s="41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</row>
    <row r="443" spans="1:15">
      <c r="A443" s="39"/>
      <c r="B443" s="39"/>
      <c r="C443" s="39"/>
      <c r="D443" s="41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</row>
    <row r="444" spans="1:15">
      <c r="A444" s="39"/>
      <c r="B444" s="39"/>
      <c r="C444" s="39"/>
      <c r="D444" s="41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</row>
    <row r="445" spans="1:15">
      <c r="A445" s="39"/>
      <c r="B445" s="39"/>
      <c r="C445" s="39"/>
      <c r="D445" s="41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</row>
    <row r="446" spans="1:15">
      <c r="A446" s="39"/>
      <c r="B446" s="39"/>
      <c r="C446" s="39"/>
      <c r="D446" s="41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</row>
    <row r="447" spans="1:15">
      <c r="A447" s="39"/>
      <c r="B447" s="39"/>
      <c r="C447" s="39"/>
      <c r="D447" s="41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</row>
    <row r="448" spans="1:15">
      <c r="A448" s="39"/>
      <c r="B448" s="39"/>
      <c r="C448" s="39"/>
      <c r="D448" s="41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</row>
    <row r="449" spans="1:15">
      <c r="A449" s="39"/>
      <c r="B449" s="39"/>
      <c r="C449" s="39"/>
      <c r="D449" s="41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</row>
    <row r="450" spans="1:15">
      <c r="A450" s="39"/>
      <c r="B450" s="39"/>
      <c r="C450" s="39"/>
      <c r="D450" s="41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</row>
    <row r="451" spans="1:15">
      <c r="A451" s="39"/>
      <c r="B451" s="39"/>
      <c r="C451" s="39"/>
      <c r="D451" s="41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</row>
    <row r="452" spans="1:15">
      <c r="A452" s="39"/>
      <c r="B452" s="39"/>
      <c r="C452" s="39"/>
      <c r="D452" s="41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</row>
    <row r="453" spans="1:15">
      <c r="A453" s="39"/>
      <c r="B453" s="39"/>
      <c r="C453" s="39"/>
      <c r="D453" s="41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</row>
    <row r="454" spans="1:15">
      <c r="A454" s="39"/>
      <c r="B454" s="39"/>
      <c r="C454" s="39"/>
      <c r="D454" s="41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</row>
    <row r="455" spans="1:15">
      <c r="A455" s="39"/>
      <c r="B455" s="39"/>
      <c r="C455" s="39"/>
      <c r="D455" s="41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</row>
    <row r="456" spans="1:15">
      <c r="A456" s="39"/>
      <c r="B456" s="39"/>
      <c r="C456" s="39"/>
      <c r="D456" s="41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</row>
    <row r="457" spans="1:15">
      <c r="A457" s="39"/>
      <c r="B457" s="39"/>
      <c r="C457" s="39"/>
      <c r="D457" s="41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</row>
    <row r="458" spans="1:15">
      <c r="A458" s="39"/>
      <c r="B458" s="39"/>
      <c r="C458" s="39"/>
      <c r="D458" s="41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</row>
    <row r="459" spans="1:15">
      <c r="A459" s="39"/>
      <c r="B459" s="39"/>
      <c r="C459" s="39"/>
      <c r="D459" s="41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</row>
    <row r="460" spans="1:15">
      <c r="A460" s="39"/>
      <c r="B460" s="39"/>
      <c r="C460" s="39"/>
      <c r="D460" s="41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</row>
    <row r="461" spans="1:15">
      <c r="A461" s="39"/>
      <c r="B461" s="39"/>
      <c r="C461" s="39"/>
      <c r="D461" s="41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</row>
    <row r="462" spans="1:15">
      <c r="A462" s="39"/>
      <c r="B462" s="39"/>
      <c r="C462" s="39"/>
      <c r="D462" s="41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</row>
    <row r="463" spans="1:15">
      <c r="A463" s="39"/>
      <c r="B463" s="39"/>
      <c r="C463" s="39"/>
      <c r="D463" s="41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</row>
    <row r="464" spans="1:15">
      <c r="A464" s="39"/>
      <c r="B464" s="39"/>
      <c r="C464" s="39"/>
      <c r="D464" s="41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</row>
    <row r="465" spans="1:15">
      <c r="A465" s="39"/>
      <c r="B465" s="39"/>
      <c r="C465" s="39"/>
      <c r="D465" s="41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</row>
    <row r="466" spans="1:15">
      <c r="A466" s="39"/>
      <c r="B466" s="39"/>
      <c r="C466" s="39"/>
      <c r="D466" s="41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</row>
    <row r="467" spans="1:15">
      <c r="A467" s="39"/>
      <c r="B467" s="39"/>
      <c r="C467" s="39"/>
      <c r="D467" s="41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</row>
    <row r="468" spans="1:15">
      <c r="A468" s="39"/>
      <c r="B468" s="39"/>
      <c r="C468" s="39"/>
      <c r="D468" s="41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</row>
    <row r="469" spans="1:15">
      <c r="A469" s="39"/>
      <c r="B469" s="39"/>
      <c r="C469" s="39"/>
      <c r="D469" s="41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</row>
    <row r="470" spans="1:15">
      <c r="A470" s="39"/>
      <c r="B470" s="39"/>
      <c r="C470" s="39"/>
      <c r="D470" s="41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</row>
    <row r="471" spans="1:15">
      <c r="A471" s="39"/>
      <c r="B471" s="39"/>
      <c r="C471" s="39"/>
      <c r="D471" s="41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</row>
    <row r="472" spans="1:15">
      <c r="A472" s="39"/>
      <c r="B472" s="39"/>
      <c r="C472" s="39"/>
      <c r="D472" s="41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</row>
    <row r="473" spans="1:15">
      <c r="A473" s="39"/>
      <c r="B473" s="39"/>
      <c r="C473" s="39"/>
      <c r="D473" s="41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</row>
    <row r="474" spans="1:15">
      <c r="A474" s="39"/>
      <c r="B474" s="39"/>
      <c r="C474" s="39"/>
      <c r="D474" s="41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</row>
    <row r="475" spans="1:15">
      <c r="A475" s="39"/>
      <c r="B475" s="39"/>
      <c r="C475" s="39"/>
      <c r="D475" s="41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</row>
    <row r="476" spans="1:15">
      <c r="A476" s="39"/>
      <c r="B476" s="39"/>
      <c r="C476" s="39"/>
      <c r="D476" s="41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</row>
    <row r="477" spans="1:15">
      <c r="A477" s="39"/>
      <c r="B477" s="39"/>
      <c r="C477" s="39"/>
      <c r="D477" s="41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</row>
    <row r="478" spans="1:15">
      <c r="A478" s="39"/>
      <c r="B478" s="39"/>
      <c r="C478" s="39"/>
      <c r="D478" s="41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</row>
    <row r="479" spans="1:15">
      <c r="A479" s="39"/>
      <c r="B479" s="39"/>
      <c r="C479" s="39"/>
      <c r="D479" s="41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</row>
    <row r="480" spans="1:15">
      <c r="A480" s="39"/>
      <c r="B480" s="39"/>
      <c r="C480" s="39"/>
      <c r="D480" s="41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</row>
    <row r="481" spans="1:15">
      <c r="A481" s="39"/>
      <c r="B481" s="39"/>
      <c r="C481" s="39"/>
      <c r="D481" s="41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</row>
    <row r="482" spans="1:15">
      <c r="A482" s="39"/>
      <c r="B482" s="39"/>
      <c r="C482" s="39"/>
      <c r="D482" s="41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</row>
    <row r="483" spans="1:15">
      <c r="A483" s="39"/>
      <c r="B483" s="39"/>
      <c r="C483" s="39"/>
      <c r="D483" s="41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</row>
    <row r="484" spans="1:15">
      <c r="A484" s="39"/>
      <c r="B484" s="39"/>
      <c r="C484" s="39"/>
      <c r="D484" s="41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</row>
    <row r="485" spans="1:15">
      <c r="A485" s="39"/>
      <c r="B485" s="39"/>
      <c r="C485" s="39"/>
      <c r="D485" s="41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</row>
    <row r="486" spans="1:15">
      <c r="A486" s="39"/>
      <c r="B486" s="39"/>
      <c r="C486" s="39"/>
      <c r="D486" s="41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</row>
    <row r="487" spans="1:15">
      <c r="A487" s="39"/>
      <c r="B487" s="39"/>
      <c r="C487" s="39"/>
      <c r="D487" s="41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</row>
    <row r="488" spans="1:15">
      <c r="A488" s="39"/>
      <c r="B488" s="39"/>
      <c r="C488" s="39"/>
      <c r="D488" s="41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</row>
    <row r="489" spans="1:15">
      <c r="A489" s="39"/>
      <c r="B489" s="39"/>
      <c r="C489" s="39"/>
      <c r="D489" s="41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</row>
    <row r="490" spans="1:15">
      <c r="A490" s="39"/>
      <c r="B490" s="39"/>
      <c r="C490" s="39"/>
      <c r="D490" s="41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</row>
    <row r="491" spans="1:15">
      <c r="A491" s="39"/>
      <c r="B491" s="39"/>
      <c r="C491" s="39"/>
      <c r="D491" s="41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</row>
    <row r="492" spans="1:15">
      <c r="A492" s="39"/>
      <c r="B492" s="39"/>
      <c r="C492" s="39"/>
      <c r="D492" s="41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</row>
    <row r="493" spans="1:15">
      <c r="A493" s="39"/>
      <c r="B493" s="39"/>
      <c r="C493" s="39"/>
      <c r="D493" s="41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</row>
    <row r="494" spans="1:15">
      <c r="A494" s="39"/>
      <c r="B494" s="39"/>
      <c r="C494" s="39"/>
      <c r="D494" s="41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</row>
    <row r="495" spans="1:15">
      <c r="A495" s="39"/>
      <c r="B495" s="39"/>
      <c r="C495" s="39"/>
      <c r="D495" s="41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</row>
    <row r="496" spans="1:15">
      <c r="A496" s="39"/>
      <c r="B496" s="39"/>
      <c r="C496" s="39"/>
      <c r="D496" s="41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</row>
    <row r="497" spans="1:15">
      <c r="A497" s="39"/>
      <c r="B497" s="39"/>
      <c r="C497" s="39"/>
      <c r="D497" s="41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</row>
    <row r="498" spans="1:15">
      <c r="A498" s="39"/>
      <c r="B498" s="39"/>
      <c r="C498" s="39"/>
      <c r="D498" s="41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</row>
    <row r="499" spans="1:15">
      <c r="A499" s="39"/>
      <c r="B499" s="39"/>
      <c r="C499" s="39"/>
      <c r="D499" s="41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</row>
    <row r="500" spans="1:15">
      <c r="A500" s="39"/>
      <c r="B500" s="39"/>
      <c r="C500" s="39"/>
      <c r="D500" s="41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</row>
    <row r="501" spans="1:15">
      <c r="A501" s="39"/>
      <c r="B501" s="39"/>
      <c r="C501" s="39"/>
      <c r="D501" s="41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</row>
    <row r="502" spans="1:15">
      <c r="A502" s="39"/>
      <c r="B502" s="39"/>
      <c r="C502" s="39"/>
      <c r="D502" s="41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</row>
    <row r="503" spans="1:15">
      <c r="A503" s="39"/>
      <c r="B503" s="39"/>
      <c r="C503" s="39"/>
      <c r="D503" s="41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</row>
    <row r="504" spans="1:15">
      <c r="A504" s="39"/>
      <c r="B504" s="39"/>
      <c r="C504" s="39"/>
      <c r="D504" s="41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</row>
    <row r="505" spans="1:15">
      <c r="A505" s="39"/>
      <c r="B505" s="39"/>
      <c r="C505" s="39"/>
      <c r="D505" s="41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</row>
    <row r="506" spans="1:15">
      <c r="A506" s="39"/>
      <c r="B506" s="39"/>
      <c r="C506" s="39"/>
      <c r="D506" s="41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</row>
    <row r="507" spans="1:15">
      <c r="A507" s="39"/>
      <c r="B507" s="39"/>
      <c r="C507" s="39"/>
      <c r="D507" s="41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</row>
    <row r="508" spans="1:15">
      <c r="A508" s="39"/>
      <c r="B508" s="39"/>
      <c r="C508" s="39"/>
      <c r="D508" s="41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</row>
    <row r="509" spans="1:15">
      <c r="A509" s="39"/>
      <c r="B509" s="39"/>
      <c r="C509" s="39"/>
      <c r="D509" s="41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</row>
    <row r="510" spans="1:15">
      <c r="A510" s="39"/>
      <c r="B510" s="39"/>
      <c r="C510" s="39"/>
      <c r="D510" s="41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</row>
    <row r="511" spans="1:15">
      <c r="A511" s="39"/>
      <c r="B511" s="39"/>
      <c r="C511" s="39"/>
      <c r="D511" s="41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</row>
    <row r="512" spans="1:15">
      <c r="A512" s="39"/>
      <c r="B512" s="39"/>
      <c r="C512" s="39"/>
      <c r="D512" s="41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</row>
    <row r="513" spans="1:15">
      <c r="A513" s="39"/>
      <c r="B513" s="39"/>
      <c r="C513" s="39"/>
      <c r="D513" s="41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</row>
    <row r="514" spans="1:15">
      <c r="A514" s="39"/>
      <c r="B514" s="39"/>
      <c r="C514" s="39"/>
      <c r="D514" s="41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</row>
    <row r="515" spans="1:15">
      <c r="A515" s="39"/>
      <c r="B515" s="39"/>
      <c r="C515" s="39"/>
      <c r="D515" s="41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</row>
    <row r="516" spans="1:15">
      <c r="A516" s="39"/>
      <c r="B516" s="39"/>
      <c r="C516" s="39"/>
      <c r="D516" s="41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</row>
    <row r="517" spans="1:15">
      <c r="A517" s="39"/>
      <c r="B517" s="39"/>
      <c r="C517" s="39"/>
      <c r="D517" s="41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</row>
    <row r="518" spans="1:15">
      <c r="A518" s="39"/>
      <c r="B518" s="39"/>
      <c r="C518" s="39"/>
      <c r="D518" s="41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</row>
    <row r="519" spans="1:15">
      <c r="A519" s="39"/>
      <c r="B519" s="39"/>
      <c r="C519" s="39"/>
      <c r="D519" s="41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</row>
    <row r="520" spans="1:15">
      <c r="A520" s="39"/>
      <c r="B520" s="39"/>
      <c r="C520" s="39"/>
      <c r="D520" s="41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</row>
    <row r="521" spans="1:15">
      <c r="A521" s="39"/>
      <c r="B521" s="39"/>
      <c r="C521" s="39"/>
      <c r="D521" s="41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</row>
    <row r="522" spans="1:15">
      <c r="A522" s="39"/>
      <c r="B522" s="39"/>
      <c r="C522" s="39"/>
      <c r="D522" s="41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</row>
    <row r="523" spans="1:15">
      <c r="A523" s="39"/>
      <c r="B523" s="39"/>
      <c r="C523" s="39"/>
      <c r="D523" s="41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</row>
    <row r="524" spans="1:15">
      <c r="A524" s="39"/>
      <c r="B524" s="39"/>
      <c r="C524" s="39"/>
      <c r="D524" s="41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</row>
    <row r="525" spans="1:15">
      <c r="A525" s="39"/>
      <c r="B525" s="39"/>
      <c r="C525" s="39"/>
      <c r="D525" s="41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</row>
    <row r="526" spans="1:15">
      <c r="A526" s="39"/>
      <c r="B526" s="39"/>
      <c r="C526" s="39"/>
      <c r="D526" s="41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</row>
    <row r="527" spans="1:15">
      <c r="A527" s="39"/>
      <c r="B527" s="39"/>
      <c r="C527" s="39"/>
      <c r="D527" s="41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</row>
    <row r="528" spans="1:15">
      <c r="A528" s="39"/>
      <c r="B528" s="39"/>
      <c r="C528" s="39"/>
      <c r="D528" s="41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</row>
    <row r="529" spans="1:15">
      <c r="A529" s="39"/>
      <c r="B529" s="39"/>
      <c r="C529" s="39"/>
      <c r="D529" s="41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</row>
    <row r="530" spans="1:15">
      <c r="A530" s="39"/>
      <c r="B530" s="39"/>
      <c r="C530" s="39"/>
      <c r="D530" s="41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</row>
    <row r="531" spans="1:15">
      <c r="A531" s="39"/>
      <c r="B531" s="39"/>
      <c r="C531" s="39"/>
      <c r="D531" s="41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</row>
    <row r="532" spans="1:15">
      <c r="A532" s="39"/>
      <c r="B532" s="39"/>
      <c r="C532" s="39"/>
      <c r="D532" s="41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</row>
    <row r="533" spans="1:15">
      <c r="A533" s="39"/>
      <c r="B533" s="39"/>
      <c r="C533" s="39"/>
      <c r="D533" s="41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</row>
    <row r="534" spans="1:15">
      <c r="A534" s="39"/>
      <c r="B534" s="39"/>
      <c r="C534" s="39"/>
      <c r="D534" s="41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</row>
    <row r="535" spans="1:15">
      <c r="A535" s="39"/>
      <c r="B535" s="39"/>
      <c r="C535" s="39"/>
      <c r="D535" s="41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</row>
    <row r="536" spans="1:15">
      <c r="A536" s="39"/>
      <c r="B536" s="39"/>
      <c r="C536" s="39"/>
      <c r="D536" s="41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</row>
    <row r="537" spans="1:15">
      <c r="A537" s="39"/>
      <c r="B537" s="39"/>
      <c r="C537" s="39"/>
      <c r="D537" s="41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</row>
    <row r="538" spans="1:15">
      <c r="A538" s="39"/>
      <c r="B538" s="39"/>
      <c r="C538" s="39"/>
      <c r="D538" s="41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</row>
    <row r="539" spans="1:15">
      <c r="A539" s="39"/>
      <c r="B539" s="39"/>
      <c r="C539" s="39"/>
      <c r="D539" s="41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</row>
    <row r="540" spans="1:15">
      <c r="A540" s="39"/>
      <c r="B540" s="39"/>
      <c r="C540" s="39"/>
      <c r="D540" s="41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</row>
    <row r="541" spans="1:15">
      <c r="A541" s="39"/>
      <c r="B541" s="39"/>
      <c r="C541" s="39"/>
      <c r="D541" s="41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</row>
    <row r="542" spans="1:15">
      <c r="A542" s="39"/>
      <c r="B542" s="39"/>
      <c r="C542" s="39"/>
      <c r="D542" s="41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</row>
    <row r="543" spans="1:15">
      <c r="A543" s="39"/>
      <c r="B543" s="39"/>
      <c r="C543" s="39"/>
      <c r="D543" s="41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</row>
    <row r="544" spans="1:15">
      <c r="A544" s="39"/>
      <c r="B544" s="39"/>
      <c r="C544" s="39"/>
      <c r="D544" s="41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</row>
    <row r="545" spans="1:15">
      <c r="A545" s="39"/>
      <c r="B545" s="39"/>
      <c r="C545" s="39"/>
      <c r="D545" s="41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</row>
    <row r="546" spans="1:15">
      <c r="A546" s="39"/>
      <c r="B546" s="39"/>
      <c r="C546" s="39"/>
      <c r="D546" s="41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</row>
    <row r="547" spans="1:15">
      <c r="A547" s="39"/>
      <c r="B547" s="39"/>
      <c r="C547" s="39"/>
      <c r="D547" s="41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</row>
    <row r="548" spans="1:15">
      <c r="A548" s="39"/>
      <c r="B548" s="39"/>
      <c r="C548" s="39"/>
      <c r="D548" s="41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</row>
    <row r="549" spans="1:15">
      <c r="A549" s="39"/>
      <c r="B549" s="39"/>
      <c r="C549" s="39"/>
      <c r="D549" s="41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</row>
    <row r="550" spans="1:15">
      <c r="A550" s="39"/>
      <c r="B550" s="39"/>
      <c r="C550" s="39"/>
      <c r="D550" s="41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</row>
    <row r="551" spans="1:15">
      <c r="A551" s="39"/>
      <c r="B551" s="39"/>
      <c r="C551" s="39"/>
      <c r="D551" s="41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</row>
    <row r="552" spans="1:15">
      <c r="A552" s="39"/>
      <c r="B552" s="39"/>
      <c r="C552" s="39"/>
      <c r="D552" s="41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</row>
    <row r="553" spans="1:15">
      <c r="A553" s="39"/>
      <c r="B553" s="39"/>
      <c r="C553" s="39"/>
      <c r="D553" s="41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</row>
    <row r="554" spans="1:15">
      <c r="A554" s="39"/>
      <c r="B554" s="39"/>
      <c r="C554" s="39"/>
      <c r="D554" s="41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</row>
    <row r="555" spans="1:15">
      <c r="A555" s="39"/>
      <c r="B555" s="39"/>
      <c r="C555" s="39"/>
      <c r="D555" s="41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</row>
    <row r="556" spans="1:15">
      <c r="A556" s="39"/>
      <c r="B556" s="39"/>
      <c r="C556" s="39"/>
      <c r="D556" s="41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</row>
    <row r="557" spans="1:15">
      <c r="A557" s="39"/>
      <c r="B557" s="39"/>
      <c r="C557" s="39"/>
      <c r="D557" s="41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</row>
    <row r="558" spans="1:15">
      <c r="A558" s="39"/>
      <c r="B558" s="39"/>
      <c r="C558" s="39"/>
      <c r="D558" s="41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</row>
    <row r="559" spans="1:15">
      <c r="A559" s="39"/>
      <c r="B559" s="39"/>
      <c r="C559" s="39"/>
      <c r="D559" s="41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</row>
    <row r="560" spans="1:15">
      <c r="A560" s="39"/>
      <c r="B560" s="39"/>
      <c r="C560" s="39"/>
      <c r="D560" s="41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</row>
    <row r="561" spans="1:15">
      <c r="A561" s="39"/>
      <c r="B561" s="39"/>
      <c r="C561" s="39"/>
      <c r="D561" s="41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</row>
    <row r="562" spans="1:15">
      <c r="A562" s="39"/>
      <c r="B562" s="39"/>
      <c r="C562" s="39"/>
      <c r="D562" s="41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</row>
    <row r="563" spans="1:15">
      <c r="A563" s="39"/>
      <c r="B563" s="39"/>
      <c r="C563" s="39"/>
      <c r="D563" s="41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</row>
    <row r="564" spans="1:15">
      <c r="A564" s="39"/>
      <c r="B564" s="39"/>
      <c r="C564" s="39"/>
      <c r="D564" s="41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</row>
    <row r="565" spans="1:15">
      <c r="A565" s="39"/>
      <c r="B565" s="39"/>
      <c r="C565" s="39"/>
      <c r="D565" s="41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</row>
    <row r="566" spans="1:15">
      <c r="A566" s="39"/>
      <c r="B566" s="39"/>
      <c r="C566" s="39"/>
      <c r="D566" s="41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</row>
    <row r="567" spans="1:15">
      <c r="A567" s="39"/>
      <c r="B567" s="39"/>
      <c r="C567" s="39"/>
      <c r="D567" s="41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</row>
    <row r="568" spans="1:15">
      <c r="A568" s="39"/>
      <c r="B568" s="39"/>
      <c r="C568" s="39"/>
      <c r="D568" s="41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</row>
    <row r="569" spans="1:15">
      <c r="A569" s="39"/>
      <c r="B569" s="39"/>
      <c r="C569" s="39"/>
      <c r="D569" s="41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</row>
    <row r="570" spans="1:15">
      <c r="A570" s="39"/>
      <c r="B570" s="39"/>
      <c r="C570" s="39"/>
      <c r="D570" s="41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</row>
    <row r="571" spans="1:15">
      <c r="A571" s="39"/>
      <c r="B571" s="39"/>
      <c r="C571" s="39"/>
      <c r="D571" s="41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</row>
    <row r="572" spans="1:15">
      <c r="A572" s="39"/>
      <c r="B572" s="39"/>
      <c r="C572" s="39"/>
      <c r="D572" s="41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</row>
    <row r="573" spans="1:15">
      <c r="A573" s="39"/>
      <c r="B573" s="39"/>
      <c r="C573" s="39"/>
      <c r="D573" s="41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</row>
    <row r="574" spans="1:15">
      <c r="A574" s="39"/>
      <c r="B574" s="39"/>
      <c r="C574" s="39"/>
      <c r="D574" s="41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</row>
    <row r="575" spans="1:15">
      <c r="A575" s="39"/>
      <c r="B575" s="39"/>
      <c r="C575" s="39"/>
      <c r="D575" s="41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</row>
    <row r="576" spans="1:15">
      <c r="A576" s="39"/>
      <c r="B576" s="39"/>
      <c r="C576" s="39"/>
      <c r="D576" s="41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</row>
    <row r="577" spans="1:15">
      <c r="A577" s="39"/>
      <c r="B577" s="39"/>
      <c r="C577" s="39"/>
      <c r="D577" s="41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</row>
    <row r="578" spans="1:15">
      <c r="A578" s="39"/>
      <c r="B578" s="39"/>
      <c r="C578" s="39"/>
      <c r="D578" s="41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</row>
    <row r="579" spans="1:15">
      <c r="A579" s="39"/>
      <c r="B579" s="39"/>
      <c r="C579" s="39"/>
      <c r="D579" s="41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</row>
    <row r="580" spans="1:15">
      <c r="A580" s="39"/>
      <c r="B580" s="39"/>
      <c r="C580" s="39"/>
      <c r="D580" s="41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</row>
    <row r="581" spans="1:15">
      <c r="A581" s="39"/>
      <c r="B581" s="39"/>
      <c r="C581" s="39"/>
      <c r="D581" s="41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</row>
    <row r="582" spans="1:15">
      <c r="A582" s="39"/>
      <c r="B582" s="39"/>
      <c r="C582" s="39"/>
      <c r="D582" s="41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</row>
    <row r="583" spans="1:15">
      <c r="A583" s="39"/>
      <c r="B583" s="39"/>
      <c r="C583" s="39"/>
      <c r="D583" s="41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</row>
    <row r="584" spans="1:15">
      <c r="A584" s="39"/>
      <c r="B584" s="39"/>
      <c r="C584" s="39"/>
      <c r="D584" s="41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</row>
    <row r="585" spans="1:15">
      <c r="A585" s="39"/>
      <c r="B585" s="39"/>
      <c r="C585" s="39"/>
      <c r="D585" s="41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</row>
    <row r="586" spans="1:15">
      <c r="A586" s="39"/>
      <c r="B586" s="39"/>
      <c r="C586" s="39"/>
      <c r="D586" s="41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</row>
    <row r="587" spans="1:15">
      <c r="A587" s="39"/>
      <c r="B587" s="39"/>
      <c r="C587" s="39"/>
      <c r="D587" s="41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</row>
    <row r="588" spans="1:15">
      <c r="A588" s="39"/>
      <c r="B588" s="39"/>
      <c r="C588" s="39"/>
      <c r="D588" s="41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</row>
    <row r="589" spans="1:15">
      <c r="A589" s="39"/>
      <c r="B589" s="39"/>
      <c r="C589" s="39"/>
      <c r="D589" s="41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</row>
    <row r="590" spans="1:15">
      <c r="A590" s="39"/>
      <c r="B590" s="39"/>
      <c r="C590" s="39"/>
      <c r="D590" s="41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</row>
    <row r="591" spans="1:15">
      <c r="A591" s="39"/>
      <c r="B591" s="39"/>
      <c r="C591" s="39"/>
      <c r="D591" s="41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</row>
    <row r="592" spans="1:15">
      <c r="A592" s="39"/>
      <c r="B592" s="39"/>
      <c r="C592" s="39"/>
      <c r="D592" s="41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</row>
    <row r="593" spans="1:15">
      <c r="A593" s="39"/>
      <c r="B593" s="39"/>
      <c r="C593" s="39"/>
      <c r="D593" s="41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</row>
    <row r="594" spans="1:15">
      <c r="A594" s="39"/>
      <c r="B594" s="39"/>
      <c r="C594" s="39"/>
      <c r="D594" s="41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</row>
    <row r="595" spans="1:15">
      <c r="A595" s="39"/>
      <c r="B595" s="39"/>
      <c r="C595" s="39"/>
      <c r="D595" s="41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</row>
    <row r="596" spans="1:15">
      <c r="A596" s="39"/>
      <c r="B596" s="39"/>
      <c r="C596" s="39"/>
      <c r="D596" s="41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</row>
    <row r="597" spans="1:15">
      <c r="A597" s="39"/>
      <c r="B597" s="39"/>
      <c r="C597" s="39"/>
      <c r="D597" s="41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</row>
    <row r="598" spans="1:15">
      <c r="A598" s="39"/>
      <c r="B598" s="39"/>
      <c r="C598" s="39"/>
      <c r="D598" s="41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</row>
    <row r="599" spans="1:15">
      <c r="A599" s="39"/>
      <c r="B599" s="39"/>
      <c r="C599" s="39"/>
      <c r="D599" s="41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</row>
    <row r="600" spans="1:15">
      <c r="A600" s="39"/>
      <c r="B600" s="39"/>
      <c r="C600" s="39"/>
      <c r="D600" s="41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</row>
    <row r="601" spans="1:15">
      <c r="A601" s="39"/>
      <c r="B601" s="39"/>
      <c r="C601" s="39"/>
      <c r="D601" s="41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</row>
    <row r="602" spans="1:15">
      <c r="A602" s="39"/>
      <c r="B602" s="39"/>
      <c r="C602" s="39"/>
      <c r="D602" s="41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</row>
    <row r="603" spans="1:15">
      <c r="A603" s="39"/>
      <c r="B603" s="39"/>
      <c r="C603" s="39"/>
      <c r="D603" s="41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</row>
    <row r="604" spans="1:15">
      <c r="A604" s="39"/>
      <c r="B604" s="39"/>
      <c r="C604" s="39"/>
      <c r="D604" s="41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</row>
    <row r="605" spans="1:15">
      <c r="A605" s="39"/>
      <c r="B605" s="39"/>
      <c r="C605" s="39"/>
      <c r="D605" s="41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</row>
    <row r="606" spans="1:15">
      <c r="A606" s="39"/>
      <c r="B606" s="39"/>
      <c r="C606" s="39"/>
      <c r="D606" s="41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</row>
    <row r="607" spans="1:15">
      <c r="A607" s="39"/>
      <c r="B607" s="39"/>
      <c r="C607" s="39"/>
      <c r="D607" s="41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</row>
    <row r="608" spans="1:15">
      <c r="A608" s="39"/>
      <c r="B608" s="39"/>
      <c r="C608" s="39"/>
      <c r="D608" s="41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</row>
    <row r="609" spans="1:15">
      <c r="A609" s="39"/>
      <c r="B609" s="39"/>
      <c r="C609" s="39"/>
      <c r="D609" s="41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</row>
    <row r="610" spans="1:15">
      <c r="A610" s="39"/>
      <c r="B610" s="39"/>
      <c r="C610" s="39"/>
      <c r="D610" s="41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</row>
    <row r="611" spans="1:15">
      <c r="A611" s="39"/>
      <c r="B611" s="39"/>
      <c r="C611" s="39"/>
      <c r="D611" s="41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</row>
    <row r="612" spans="1:15">
      <c r="A612" s="39"/>
      <c r="B612" s="39"/>
      <c r="C612" s="39"/>
      <c r="D612" s="41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</row>
    <row r="613" spans="1:15">
      <c r="A613" s="39"/>
      <c r="B613" s="39"/>
      <c r="C613" s="39"/>
      <c r="D613" s="41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</row>
    <row r="614" spans="1:15">
      <c r="A614" s="39"/>
      <c r="B614" s="39"/>
      <c r="C614" s="39"/>
      <c r="D614" s="41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</row>
    <row r="615" spans="1:15">
      <c r="A615" s="39"/>
      <c r="B615" s="39"/>
      <c r="C615" s="39"/>
      <c r="D615" s="41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</row>
    <row r="616" spans="1:15">
      <c r="A616" s="39"/>
      <c r="B616" s="39"/>
      <c r="C616" s="39"/>
      <c r="D616" s="41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</row>
    <row r="617" spans="1:15">
      <c r="A617" s="39"/>
      <c r="B617" s="39"/>
      <c r="C617" s="39"/>
      <c r="D617" s="41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</row>
    <row r="618" spans="1:15">
      <c r="A618" s="39"/>
      <c r="B618" s="39"/>
      <c r="C618" s="39"/>
      <c r="D618" s="41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</row>
    <row r="619" spans="1:15">
      <c r="A619" s="39"/>
      <c r="B619" s="39"/>
      <c r="C619" s="39"/>
      <c r="D619" s="41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</row>
    <row r="620" spans="1:15">
      <c r="A620" s="39"/>
      <c r="B620" s="39"/>
      <c r="C620" s="39"/>
      <c r="D620" s="41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</row>
    <row r="621" spans="1:15">
      <c r="A621" s="39"/>
      <c r="B621" s="39"/>
      <c r="C621" s="39"/>
      <c r="D621" s="41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</row>
    <row r="622" spans="1:15">
      <c r="A622" s="39"/>
      <c r="B622" s="39"/>
      <c r="C622" s="39"/>
      <c r="D622" s="41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</row>
    <row r="623" spans="1:15">
      <c r="A623" s="39"/>
      <c r="B623" s="39"/>
      <c r="C623" s="39"/>
      <c r="D623" s="41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</row>
    <row r="624" spans="1:15">
      <c r="A624" s="39"/>
      <c r="B624" s="39"/>
      <c r="C624" s="39"/>
      <c r="D624" s="41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</row>
    <row r="625" spans="1:15">
      <c r="A625" s="39"/>
      <c r="B625" s="39"/>
      <c r="C625" s="39"/>
      <c r="D625" s="41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</row>
    <row r="626" spans="1:15">
      <c r="A626" s="39"/>
      <c r="B626" s="39"/>
      <c r="C626" s="39"/>
      <c r="D626" s="41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</row>
    <row r="627" spans="1:15">
      <c r="A627" s="39"/>
      <c r="B627" s="39"/>
      <c r="C627" s="39"/>
      <c r="D627" s="41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</row>
    <row r="628" spans="1:15">
      <c r="A628" s="39"/>
      <c r="B628" s="39"/>
      <c r="C628" s="39"/>
      <c r="D628" s="41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</row>
    <row r="629" spans="1:15">
      <c r="A629" s="39"/>
      <c r="B629" s="39"/>
      <c r="C629" s="39"/>
      <c r="D629" s="41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</row>
    <row r="630" spans="1:15">
      <c r="A630" s="39"/>
      <c r="B630" s="39"/>
      <c r="C630" s="39"/>
      <c r="D630" s="41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</row>
    <row r="631" spans="1:15">
      <c r="A631" s="39"/>
      <c r="B631" s="39"/>
      <c r="C631" s="39"/>
      <c r="D631" s="41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</row>
    <row r="632" spans="1:15">
      <c r="A632" s="39"/>
      <c r="B632" s="39"/>
      <c r="C632" s="39"/>
      <c r="D632" s="41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</row>
    <row r="633" spans="1:15">
      <c r="A633" s="39"/>
      <c r="B633" s="39"/>
      <c r="C633" s="39"/>
      <c r="D633" s="41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</row>
    <row r="634" spans="1:15">
      <c r="A634" s="39"/>
      <c r="B634" s="39"/>
      <c r="C634" s="39"/>
      <c r="D634" s="41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</row>
    <row r="635" spans="1:15">
      <c r="A635" s="39"/>
      <c r="B635" s="39"/>
      <c r="C635" s="39"/>
      <c r="D635" s="41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</row>
    <row r="636" spans="1:15">
      <c r="A636" s="39"/>
      <c r="B636" s="39"/>
      <c r="C636" s="39"/>
      <c r="D636" s="41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</row>
    <row r="637" spans="1:15">
      <c r="A637" s="39"/>
      <c r="B637" s="39"/>
      <c r="C637" s="39"/>
      <c r="D637" s="41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</row>
    <row r="638" spans="1:15">
      <c r="A638" s="39"/>
      <c r="B638" s="39"/>
      <c r="C638" s="39"/>
      <c r="D638" s="41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</row>
    <row r="639" spans="1:15">
      <c r="A639" s="39"/>
      <c r="B639" s="39"/>
      <c r="C639" s="39"/>
      <c r="D639" s="41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</row>
    <row r="640" spans="1:15">
      <c r="A640" s="39"/>
      <c r="B640" s="39"/>
      <c r="C640" s="39"/>
      <c r="D640" s="41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</row>
    <row r="641" spans="1:15">
      <c r="A641" s="39"/>
      <c r="B641" s="39"/>
      <c r="C641" s="39"/>
      <c r="D641" s="41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</row>
    <row r="642" spans="1:15">
      <c r="A642" s="39"/>
      <c r="B642" s="39"/>
      <c r="C642" s="39"/>
      <c r="D642" s="41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</row>
    <row r="643" spans="1:15">
      <c r="A643" s="39"/>
      <c r="B643" s="39"/>
      <c r="C643" s="39"/>
      <c r="D643" s="41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</row>
    <row r="644" spans="1:15">
      <c r="A644" s="39"/>
      <c r="B644" s="39"/>
      <c r="C644" s="39"/>
      <c r="D644" s="41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</row>
    <row r="645" spans="1:15">
      <c r="A645" s="39"/>
      <c r="B645" s="39"/>
      <c r="C645" s="39"/>
      <c r="D645" s="41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</row>
    <row r="646" spans="1:15">
      <c r="A646" s="39"/>
      <c r="B646" s="39"/>
      <c r="C646" s="39"/>
      <c r="D646" s="41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</row>
    <row r="647" spans="1:15">
      <c r="A647" s="39"/>
      <c r="B647" s="39"/>
      <c r="C647" s="39"/>
      <c r="D647" s="41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</row>
    <row r="648" spans="1:15">
      <c r="A648" s="39"/>
      <c r="B648" s="39"/>
      <c r="C648" s="39"/>
      <c r="D648" s="41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</row>
    <row r="649" spans="1:15">
      <c r="A649" s="39"/>
      <c r="B649" s="39"/>
      <c r="C649" s="39"/>
      <c r="D649" s="41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</row>
    <row r="650" spans="1:15">
      <c r="A650" s="39"/>
      <c r="B650" s="39"/>
      <c r="C650" s="39"/>
      <c r="D650" s="41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</row>
    <row r="651" spans="1:15">
      <c r="A651" s="39"/>
      <c r="B651" s="39"/>
      <c r="C651" s="39"/>
      <c r="D651" s="41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</row>
    <row r="652" spans="1:15">
      <c r="A652" s="39"/>
      <c r="B652" s="39"/>
      <c r="C652" s="39"/>
      <c r="D652" s="41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</row>
    <row r="653" spans="1:15">
      <c r="A653" s="39"/>
      <c r="B653" s="39"/>
      <c r="C653" s="39"/>
      <c r="D653" s="41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</row>
    <row r="654" spans="1:15">
      <c r="A654" s="39"/>
      <c r="B654" s="39"/>
      <c r="C654" s="39"/>
      <c r="D654" s="41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</row>
    <row r="655" spans="1:15">
      <c r="A655" s="39"/>
      <c r="B655" s="39"/>
      <c r="C655" s="39"/>
      <c r="D655" s="41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</row>
    <row r="656" spans="1:15">
      <c r="A656" s="39"/>
      <c r="B656" s="39"/>
      <c r="C656" s="39"/>
      <c r="D656" s="41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</row>
    <row r="657" spans="1:15">
      <c r="A657" s="39"/>
      <c r="B657" s="39"/>
      <c r="C657" s="39"/>
      <c r="D657" s="41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</row>
    <row r="658" spans="1:15">
      <c r="A658" s="39"/>
      <c r="B658" s="39"/>
      <c r="C658" s="39"/>
      <c r="D658" s="41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</row>
    <row r="659" spans="1:15">
      <c r="A659" s="39"/>
      <c r="B659" s="39"/>
      <c r="C659" s="39"/>
      <c r="D659" s="41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</row>
    <row r="660" spans="1:15">
      <c r="A660" s="39"/>
      <c r="B660" s="39"/>
      <c r="C660" s="39"/>
      <c r="D660" s="41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</row>
    <row r="661" spans="1:15">
      <c r="A661" s="39"/>
      <c r="B661" s="39"/>
      <c r="C661" s="39"/>
      <c r="D661" s="41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</row>
    <row r="662" spans="1:15">
      <c r="A662" s="39"/>
      <c r="B662" s="39"/>
      <c r="C662" s="39"/>
      <c r="D662" s="41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</row>
    <row r="663" spans="1:15">
      <c r="A663" s="39"/>
      <c r="B663" s="39"/>
      <c r="C663" s="39"/>
      <c r="D663" s="41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</row>
    <row r="664" spans="1:15">
      <c r="A664" s="39"/>
      <c r="B664" s="39"/>
      <c r="C664" s="39"/>
      <c r="D664" s="41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</row>
    <row r="665" spans="1:15">
      <c r="A665" s="39"/>
      <c r="B665" s="39"/>
      <c r="C665" s="39"/>
      <c r="D665" s="41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</row>
    <row r="666" spans="1:15">
      <c r="A666" s="39"/>
      <c r="B666" s="39"/>
      <c r="C666" s="39"/>
      <c r="D666" s="41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</row>
    <row r="667" spans="1:15">
      <c r="A667" s="39"/>
      <c r="B667" s="39"/>
      <c r="C667" s="39"/>
      <c r="D667" s="41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</row>
    <row r="668" spans="1:15">
      <c r="A668" s="39"/>
      <c r="B668" s="39"/>
      <c r="C668" s="39"/>
      <c r="D668" s="41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</row>
    <row r="669" spans="1:15">
      <c r="A669" s="39"/>
      <c r="B669" s="39"/>
      <c r="C669" s="39"/>
      <c r="D669" s="41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</row>
    <row r="670" spans="1:15">
      <c r="A670" s="39"/>
      <c r="B670" s="39"/>
      <c r="C670" s="39"/>
      <c r="D670" s="41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</row>
    <row r="671" spans="1:15">
      <c r="A671" s="39"/>
      <c r="B671" s="39"/>
      <c r="C671" s="39"/>
      <c r="D671" s="41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</row>
    <row r="672" spans="1:15">
      <c r="A672" s="39"/>
      <c r="B672" s="39"/>
      <c r="C672" s="39"/>
      <c r="D672" s="41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</row>
    <row r="673" spans="1:15">
      <c r="A673" s="39"/>
      <c r="B673" s="39"/>
      <c r="C673" s="39"/>
      <c r="D673" s="41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</row>
    <row r="674" spans="1:15">
      <c r="A674" s="39"/>
      <c r="B674" s="39"/>
      <c r="C674" s="39"/>
      <c r="D674" s="41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</row>
    <row r="675" spans="1:15">
      <c r="A675" s="39"/>
      <c r="B675" s="39"/>
      <c r="C675" s="39"/>
      <c r="D675" s="41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</row>
    <row r="676" spans="1:15">
      <c r="A676" s="39"/>
      <c r="B676" s="39"/>
      <c r="C676" s="39"/>
      <c r="D676" s="41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</row>
    <row r="677" spans="1:15">
      <c r="A677" s="39"/>
      <c r="B677" s="39"/>
      <c r="C677" s="39"/>
      <c r="D677" s="41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</row>
    <row r="678" spans="1:15">
      <c r="A678" s="39"/>
      <c r="B678" s="39"/>
      <c r="C678" s="39"/>
      <c r="D678" s="41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</row>
    <row r="679" spans="1:15">
      <c r="A679" s="39"/>
      <c r="B679" s="39"/>
      <c r="C679" s="39"/>
      <c r="D679" s="41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</row>
    <row r="680" spans="1:15">
      <c r="A680" s="39"/>
      <c r="B680" s="39"/>
      <c r="C680" s="39"/>
      <c r="D680" s="41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</row>
    <row r="681" spans="1:15">
      <c r="A681" s="39"/>
      <c r="B681" s="39"/>
      <c r="C681" s="39"/>
      <c r="D681" s="41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</row>
    <row r="682" spans="1:15">
      <c r="A682" s="39"/>
      <c r="B682" s="39"/>
      <c r="C682" s="39"/>
      <c r="D682" s="41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</row>
    <row r="683" spans="1:15">
      <c r="A683" s="39"/>
      <c r="B683" s="39"/>
      <c r="C683" s="39"/>
      <c r="D683" s="41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</row>
    <row r="684" spans="1:15">
      <c r="A684" s="39"/>
      <c r="B684" s="39"/>
      <c r="C684" s="39"/>
      <c r="D684" s="41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</row>
    <row r="685" spans="1:15">
      <c r="A685" s="39"/>
      <c r="B685" s="39"/>
      <c r="C685" s="39"/>
      <c r="D685" s="41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</row>
    <row r="686" spans="1:15">
      <c r="A686" s="39"/>
      <c r="B686" s="39"/>
      <c r="C686" s="39"/>
      <c r="D686" s="41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</row>
    <row r="687" spans="1:15">
      <c r="A687" s="39"/>
      <c r="B687" s="39"/>
      <c r="C687" s="39"/>
      <c r="D687" s="41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</row>
    <row r="688" spans="1:15">
      <c r="A688" s="39"/>
      <c r="B688" s="39"/>
      <c r="C688" s="39"/>
      <c r="D688" s="41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</row>
    <row r="689" spans="1:15">
      <c r="A689" s="39"/>
      <c r="B689" s="39"/>
      <c r="C689" s="39"/>
      <c r="D689" s="41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</row>
    <row r="690" spans="1:15">
      <c r="A690" s="39"/>
      <c r="B690" s="39"/>
      <c r="C690" s="39"/>
      <c r="D690" s="41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</row>
    <row r="691" spans="1:15">
      <c r="A691" s="39"/>
      <c r="B691" s="39"/>
      <c r="C691" s="39"/>
      <c r="D691" s="41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</row>
    <row r="692" spans="1:15">
      <c r="A692" s="39"/>
      <c r="B692" s="39"/>
      <c r="C692" s="39"/>
      <c r="D692" s="41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</row>
    <row r="693" spans="1:15">
      <c r="A693" s="39"/>
      <c r="B693" s="39"/>
      <c r="C693" s="39"/>
      <c r="D693" s="41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</row>
    <row r="694" spans="1:15">
      <c r="A694" s="39"/>
      <c r="B694" s="39"/>
      <c r="C694" s="39"/>
      <c r="D694" s="41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</row>
    <row r="695" spans="1:15">
      <c r="A695" s="39"/>
      <c r="B695" s="39"/>
      <c r="C695" s="39"/>
      <c r="D695" s="41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</row>
    <row r="696" spans="1:15">
      <c r="A696" s="39"/>
      <c r="B696" s="39"/>
      <c r="C696" s="39"/>
      <c r="D696" s="41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</row>
    <row r="697" spans="1:15">
      <c r="A697" s="39"/>
      <c r="B697" s="39"/>
      <c r="C697" s="39"/>
      <c r="D697" s="41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</row>
    <row r="698" spans="1:15">
      <c r="A698" s="39"/>
      <c r="B698" s="39"/>
      <c r="C698" s="39"/>
      <c r="D698" s="41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</row>
    <row r="699" spans="1:15">
      <c r="A699" s="39"/>
      <c r="B699" s="39"/>
      <c r="C699" s="39"/>
      <c r="D699" s="41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</row>
    <row r="700" spans="1:15">
      <c r="A700" s="39"/>
      <c r="B700" s="39"/>
      <c r="C700" s="39"/>
      <c r="D700" s="41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</row>
    <row r="701" spans="1:15">
      <c r="A701" s="39"/>
      <c r="B701" s="39"/>
      <c r="C701" s="39"/>
      <c r="D701" s="41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</row>
    <row r="702" spans="1:15">
      <c r="A702" s="39"/>
      <c r="B702" s="39"/>
      <c r="C702" s="39"/>
      <c r="D702" s="41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</row>
    <row r="703" spans="1:15">
      <c r="A703" s="39"/>
      <c r="B703" s="39"/>
      <c r="C703" s="39"/>
      <c r="D703" s="41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</row>
    <row r="704" spans="1:15">
      <c r="A704" s="39"/>
      <c r="B704" s="39"/>
      <c r="C704" s="39"/>
      <c r="D704" s="41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</row>
    <row r="705" spans="1:15">
      <c r="A705" s="39"/>
      <c r="B705" s="39"/>
      <c r="C705" s="39"/>
      <c r="D705" s="41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</row>
    <row r="706" spans="1:15">
      <c r="A706" s="39"/>
      <c r="B706" s="39"/>
      <c r="C706" s="39"/>
      <c r="D706" s="41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</row>
    <row r="707" spans="1:15">
      <c r="A707" s="39"/>
      <c r="B707" s="39"/>
      <c r="C707" s="39"/>
      <c r="D707" s="41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</row>
    <row r="708" spans="1:15">
      <c r="A708" s="39"/>
      <c r="B708" s="39"/>
      <c r="C708" s="39"/>
      <c r="D708" s="41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</row>
    <row r="709" spans="1:15">
      <c r="A709" s="39"/>
      <c r="B709" s="39"/>
      <c r="C709" s="39"/>
      <c r="D709" s="41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</row>
    <row r="710" spans="1:15">
      <c r="A710" s="39"/>
      <c r="B710" s="39"/>
      <c r="C710" s="39"/>
      <c r="D710" s="41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</row>
    <row r="711" spans="1:15">
      <c r="A711" s="39"/>
      <c r="B711" s="39"/>
      <c r="C711" s="39"/>
      <c r="D711" s="41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</row>
    <row r="712" spans="1:15">
      <c r="A712" s="39"/>
      <c r="B712" s="39"/>
      <c r="C712" s="39"/>
      <c r="D712" s="41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</row>
    <row r="713" spans="1:15">
      <c r="A713" s="39"/>
      <c r="B713" s="39"/>
      <c r="C713" s="39"/>
      <c r="D713" s="41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</row>
    <row r="714" spans="1:15">
      <c r="A714" s="39"/>
      <c r="B714" s="39"/>
      <c r="C714" s="39"/>
      <c r="D714" s="41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</row>
    <row r="715" spans="1:15">
      <c r="A715" s="39"/>
      <c r="B715" s="39"/>
      <c r="C715" s="39"/>
      <c r="D715" s="41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</row>
    <row r="716" spans="1:15">
      <c r="A716" s="39"/>
      <c r="B716" s="39"/>
      <c r="C716" s="39"/>
      <c r="D716" s="41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</row>
    <row r="717" spans="1:15">
      <c r="A717" s="39"/>
      <c r="B717" s="39"/>
      <c r="C717" s="39"/>
      <c r="D717" s="41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</row>
    <row r="718" spans="1:15">
      <c r="A718" s="39"/>
      <c r="B718" s="39"/>
      <c r="C718" s="39"/>
      <c r="D718" s="41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</row>
    <row r="719" spans="1:15">
      <c r="A719" s="39"/>
      <c r="B719" s="39"/>
      <c r="C719" s="39"/>
      <c r="D719" s="41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</row>
    <row r="720" spans="1:15">
      <c r="A720" s="39"/>
      <c r="B720" s="39"/>
      <c r="C720" s="39"/>
      <c r="D720" s="41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</row>
    <row r="721" spans="1:15">
      <c r="A721" s="39"/>
      <c r="B721" s="39"/>
      <c r="C721" s="39"/>
      <c r="D721" s="41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</row>
    <row r="722" spans="1:15">
      <c r="A722" s="39"/>
      <c r="B722" s="39"/>
      <c r="C722" s="39"/>
      <c r="D722" s="41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</row>
    <row r="723" spans="1:15">
      <c r="A723" s="39"/>
      <c r="B723" s="39"/>
      <c r="C723" s="39"/>
      <c r="D723" s="41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</row>
    <row r="724" spans="1:15">
      <c r="A724" s="39"/>
      <c r="B724" s="39"/>
      <c r="C724" s="39"/>
      <c r="D724" s="41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</row>
    <row r="725" spans="1:15">
      <c r="A725" s="39"/>
      <c r="B725" s="39"/>
      <c r="C725" s="39"/>
      <c r="D725" s="41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</row>
    <row r="726" spans="1:15">
      <c r="A726" s="39"/>
      <c r="B726" s="39"/>
      <c r="C726" s="39"/>
      <c r="D726" s="41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</row>
    <row r="727" spans="1:15">
      <c r="A727" s="39"/>
      <c r="B727" s="39"/>
      <c r="C727" s="39"/>
      <c r="D727" s="41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</row>
    <row r="728" spans="1:15">
      <c r="A728" s="39"/>
      <c r="B728" s="39"/>
      <c r="C728" s="39"/>
      <c r="D728" s="41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</row>
    <row r="729" spans="1:15">
      <c r="A729" s="39"/>
      <c r="B729" s="39"/>
      <c r="C729" s="39"/>
      <c r="D729" s="41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</row>
    <row r="730" spans="1:15">
      <c r="A730" s="39"/>
      <c r="B730" s="39"/>
      <c r="C730" s="39"/>
      <c r="D730" s="41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</row>
    <row r="731" spans="1:15">
      <c r="A731" s="39"/>
      <c r="B731" s="39"/>
      <c r="C731" s="39"/>
      <c r="D731" s="41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</row>
    <row r="732" spans="1:15">
      <c r="A732" s="39"/>
      <c r="B732" s="39"/>
      <c r="C732" s="39"/>
      <c r="D732" s="41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</row>
    <row r="733" spans="1:15">
      <c r="A733" s="39"/>
      <c r="B733" s="39"/>
      <c r="C733" s="39"/>
      <c r="D733" s="41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</row>
    <row r="734" spans="1:15">
      <c r="A734" s="39"/>
      <c r="B734" s="39"/>
      <c r="C734" s="39"/>
      <c r="D734" s="41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</row>
    <row r="735" spans="1:15">
      <c r="A735" s="39"/>
      <c r="B735" s="39"/>
      <c r="C735" s="39"/>
      <c r="D735" s="41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</row>
    <row r="736" spans="1:15">
      <c r="A736" s="39"/>
      <c r="B736" s="39"/>
      <c r="C736" s="39"/>
      <c r="D736" s="41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</row>
    <row r="737" spans="1:15">
      <c r="A737" s="39"/>
      <c r="B737" s="39"/>
      <c r="C737" s="39"/>
      <c r="D737" s="41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</row>
    <row r="738" spans="1:15">
      <c r="A738" s="39"/>
      <c r="B738" s="39"/>
      <c r="C738" s="39"/>
      <c r="D738" s="41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</row>
    <row r="739" spans="1:15">
      <c r="A739" s="39"/>
      <c r="B739" s="39"/>
      <c r="C739" s="39"/>
      <c r="D739" s="41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</row>
    <row r="740" spans="1:15">
      <c r="A740" s="39"/>
      <c r="B740" s="39"/>
      <c r="C740" s="39"/>
      <c r="D740" s="41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</row>
    <row r="741" spans="1:15">
      <c r="A741" s="39"/>
      <c r="B741" s="39"/>
      <c r="C741" s="39"/>
      <c r="D741" s="41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</row>
    <row r="742" spans="1:15">
      <c r="A742" s="39"/>
      <c r="B742" s="39"/>
      <c r="C742" s="39"/>
      <c r="D742" s="41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</row>
    <row r="743" spans="1:15">
      <c r="A743" s="39"/>
      <c r="B743" s="39"/>
      <c r="C743" s="39"/>
      <c r="D743" s="41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</row>
    <row r="744" spans="1:15">
      <c r="A744" s="39"/>
      <c r="B744" s="39"/>
      <c r="C744" s="39"/>
      <c r="D744" s="41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</row>
    <row r="745" spans="1:15">
      <c r="A745" s="39"/>
      <c r="B745" s="39"/>
      <c r="C745" s="39"/>
      <c r="D745" s="41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</row>
    <row r="746" spans="1:15">
      <c r="A746" s="39"/>
      <c r="B746" s="39"/>
      <c r="C746" s="39"/>
      <c r="D746" s="41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</row>
    <row r="747" spans="1:15">
      <c r="A747" s="39"/>
      <c r="B747" s="39"/>
      <c r="C747" s="39"/>
      <c r="D747" s="41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</row>
    <row r="748" spans="1:15">
      <c r="A748" s="39"/>
      <c r="B748" s="39"/>
      <c r="C748" s="39"/>
      <c r="D748" s="41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</row>
    <row r="749" spans="1:15">
      <c r="A749" s="39"/>
      <c r="B749" s="39"/>
      <c r="C749" s="39"/>
      <c r="D749" s="41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</row>
    <row r="750" spans="1:15">
      <c r="A750" s="39"/>
      <c r="B750" s="39"/>
      <c r="C750" s="39"/>
      <c r="D750" s="41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</row>
    <row r="751" spans="1:15">
      <c r="A751" s="39"/>
      <c r="B751" s="39"/>
      <c r="C751" s="39"/>
      <c r="D751" s="41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</row>
    <row r="752" spans="1:15">
      <c r="A752" s="39"/>
      <c r="B752" s="39"/>
      <c r="C752" s="39"/>
      <c r="D752" s="41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</row>
    <row r="753" spans="1:15">
      <c r="A753" s="39"/>
      <c r="B753" s="39"/>
      <c r="C753" s="39"/>
      <c r="D753" s="41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</row>
    <row r="754" spans="1:15">
      <c r="A754" s="39"/>
      <c r="B754" s="39"/>
      <c r="C754" s="39"/>
      <c r="D754" s="41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</row>
    <row r="755" spans="1:15">
      <c r="A755" s="39"/>
      <c r="B755" s="39"/>
      <c r="C755" s="39"/>
      <c r="D755" s="41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</row>
    <row r="756" spans="1:15">
      <c r="A756" s="39"/>
      <c r="B756" s="39"/>
      <c r="C756" s="39"/>
      <c r="D756" s="41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</row>
    <row r="757" spans="1:15">
      <c r="A757" s="39"/>
      <c r="B757" s="39"/>
      <c r="C757" s="39"/>
      <c r="D757" s="41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</row>
    <row r="758" spans="1:15">
      <c r="A758" s="39"/>
      <c r="B758" s="39"/>
      <c r="C758" s="39"/>
      <c r="D758" s="41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</row>
    <row r="759" spans="1:15">
      <c r="A759" s="39"/>
      <c r="B759" s="39"/>
      <c r="C759" s="39"/>
      <c r="D759" s="41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</row>
    <row r="760" spans="1:15">
      <c r="A760" s="39"/>
      <c r="B760" s="39"/>
      <c r="C760" s="39"/>
      <c r="D760" s="41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</row>
    <row r="761" spans="1:15">
      <c r="A761" s="39"/>
      <c r="B761" s="39"/>
      <c r="C761" s="39"/>
      <c r="D761" s="41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</row>
    <row r="762" spans="1:15">
      <c r="A762" s="39"/>
      <c r="B762" s="39"/>
      <c r="C762" s="39"/>
      <c r="D762" s="41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</row>
    <row r="763" spans="1:15">
      <c r="A763" s="39"/>
      <c r="B763" s="39"/>
      <c r="C763" s="39"/>
      <c r="D763" s="41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</row>
    <row r="764" spans="1:15">
      <c r="A764" s="39"/>
      <c r="B764" s="39"/>
      <c r="C764" s="39"/>
      <c r="D764" s="41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</row>
    <row r="765" spans="1:15">
      <c r="A765" s="39"/>
      <c r="B765" s="39"/>
      <c r="C765" s="39"/>
      <c r="D765" s="41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</row>
    <row r="766" spans="1:15">
      <c r="A766" s="39"/>
      <c r="B766" s="39"/>
      <c r="C766" s="39"/>
      <c r="D766" s="41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</row>
    <row r="767" spans="1:15">
      <c r="A767" s="39"/>
      <c r="B767" s="39"/>
      <c r="C767" s="39"/>
      <c r="D767" s="41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</row>
    <row r="768" spans="1:15">
      <c r="A768" s="39"/>
      <c r="B768" s="39"/>
      <c r="C768" s="39"/>
      <c r="D768" s="41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</row>
    <row r="769" spans="1:15">
      <c r="A769" s="39"/>
      <c r="B769" s="39"/>
      <c r="C769" s="39"/>
      <c r="D769" s="41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</row>
    <row r="770" spans="1:15">
      <c r="A770" s="39"/>
      <c r="B770" s="39"/>
      <c r="C770" s="39"/>
      <c r="D770" s="41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</row>
    <row r="771" spans="1:15">
      <c r="A771" s="39"/>
      <c r="B771" s="39"/>
      <c r="C771" s="39"/>
      <c r="D771" s="41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</row>
    <row r="772" spans="1:15">
      <c r="A772" s="39"/>
      <c r="B772" s="39"/>
      <c r="C772" s="39"/>
      <c r="D772" s="41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</row>
    <row r="773" spans="1:15">
      <c r="A773" s="39"/>
      <c r="B773" s="39"/>
      <c r="C773" s="39"/>
      <c r="D773" s="41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</row>
    <row r="774" spans="1:15">
      <c r="A774" s="39"/>
      <c r="B774" s="39"/>
      <c r="C774" s="39"/>
      <c r="D774" s="41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</row>
    <row r="775" spans="1:15">
      <c r="A775" s="39"/>
      <c r="B775" s="39"/>
      <c r="C775" s="39"/>
      <c r="D775" s="41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</row>
    <row r="776" spans="1:15">
      <c r="A776" s="39"/>
      <c r="B776" s="39"/>
      <c r="C776" s="39"/>
      <c r="D776" s="41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</row>
    <row r="777" spans="1:15">
      <c r="A777" s="39"/>
      <c r="B777" s="39"/>
      <c r="C777" s="39"/>
      <c r="D777" s="41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</row>
    <row r="778" spans="1:15">
      <c r="A778" s="39"/>
      <c r="B778" s="39"/>
      <c r="C778" s="39"/>
      <c r="D778" s="41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</row>
    <row r="779" spans="1:15">
      <c r="A779" s="39"/>
      <c r="B779" s="39"/>
      <c r="C779" s="39"/>
      <c r="D779" s="41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</row>
    <row r="780" spans="1:15">
      <c r="A780" s="39"/>
      <c r="B780" s="39"/>
      <c r="C780" s="39"/>
      <c r="D780" s="41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</row>
    <row r="781" spans="1:15">
      <c r="A781" s="39"/>
      <c r="B781" s="39"/>
      <c r="C781" s="39"/>
      <c r="D781" s="41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</row>
    <row r="782" spans="1:15">
      <c r="A782" s="39"/>
      <c r="B782" s="39"/>
      <c r="C782" s="39"/>
      <c r="D782" s="41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</row>
    <row r="783" spans="1:15">
      <c r="A783" s="39"/>
      <c r="B783" s="39"/>
      <c r="C783" s="39"/>
      <c r="D783" s="41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</row>
    <row r="784" spans="1:15">
      <c r="A784" s="39"/>
      <c r="B784" s="39"/>
      <c r="C784" s="39"/>
      <c r="D784" s="41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</row>
    <row r="785" spans="1:15">
      <c r="A785" s="39"/>
      <c r="B785" s="39"/>
      <c r="C785" s="39"/>
      <c r="D785" s="41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</row>
    <row r="786" spans="1:15">
      <c r="A786" s="39"/>
      <c r="B786" s="39"/>
      <c r="C786" s="39"/>
      <c r="D786" s="41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</row>
    <row r="787" spans="1:15">
      <c r="A787" s="39"/>
      <c r="B787" s="39"/>
      <c r="C787" s="39"/>
      <c r="D787" s="41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</row>
    <row r="788" spans="1:15">
      <c r="A788" s="39"/>
      <c r="B788" s="39"/>
      <c r="C788" s="39"/>
      <c r="D788" s="41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</row>
    <row r="789" spans="1:15">
      <c r="A789" s="39"/>
      <c r="B789" s="39"/>
      <c r="C789" s="39"/>
      <c r="D789" s="41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</row>
    <row r="790" spans="1:15">
      <c r="A790" s="39"/>
      <c r="B790" s="39"/>
      <c r="C790" s="39"/>
      <c r="D790" s="41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</row>
    <row r="791" spans="1:15">
      <c r="A791" s="39"/>
      <c r="B791" s="39"/>
      <c r="C791" s="39"/>
      <c r="D791" s="41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</row>
    <row r="792" spans="1:15">
      <c r="A792" s="39"/>
      <c r="B792" s="39"/>
      <c r="C792" s="39"/>
      <c r="D792" s="41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</row>
    <row r="793" spans="1:15">
      <c r="A793" s="39"/>
      <c r="B793" s="39"/>
      <c r="C793" s="39"/>
      <c r="D793" s="41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</row>
    <row r="794" spans="1:15">
      <c r="A794" s="39"/>
      <c r="B794" s="39"/>
      <c r="C794" s="39"/>
      <c r="D794" s="41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</row>
    <row r="795" spans="1:15">
      <c r="A795" s="39"/>
      <c r="B795" s="39"/>
      <c r="C795" s="39"/>
      <c r="D795" s="41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</row>
    <row r="796" spans="1:15">
      <c r="A796" s="39"/>
      <c r="B796" s="39"/>
      <c r="C796" s="39"/>
      <c r="D796" s="41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</row>
    <row r="797" spans="1:15">
      <c r="A797" s="39"/>
      <c r="B797" s="39"/>
      <c r="C797" s="39"/>
      <c r="D797" s="41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</row>
    <row r="798" spans="1:15">
      <c r="A798" s="39"/>
      <c r="B798" s="39"/>
      <c r="C798" s="39"/>
      <c r="D798" s="41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</row>
    <row r="799" spans="1:15">
      <c r="A799" s="39"/>
      <c r="B799" s="39"/>
      <c r="C799" s="39"/>
      <c r="D799" s="41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</row>
    <row r="800" spans="1:15">
      <c r="A800" s="39"/>
      <c r="B800" s="39"/>
      <c r="C800" s="39"/>
      <c r="D800" s="41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</row>
    <row r="801" spans="1:15">
      <c r="A801" s="39"/>
      <c r="B801" s="39"/>
      <c r="C801" s="39"/>
      <c r="D801" s="41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</row>
    <row r="802" spans="1:15">
      <c r="A802" s="39"/>
      <c r="B802" s="39"/>
      <c r="C802" s="39"/>
      <c r="D802" s="41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</row>
    <row r="803" spans="1:15">
      <c r="A803" s="39"/>
      <c r="B803" s="39"/>
      <c r="C803" s="39"/>
      <c r="D803" s="41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</row>
    <row r="804" spans="1:15">
      <c r="A804" s="39"/>
      <c r="B804" s="39"/>
      <c r="C804" s="39"/>
      <c r="D804" s="41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</row>
    <row r="805" spans="1:15">
      <c r="A805" s="39"/>
      <c r="B805" s="39"/>
      <c r="C805" s="39"/>
      <c r="D805" s="41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</row>
    <row r="806" spans="1:15">
      <c r="A806" s="39"/>
      <c r="B806" s="39"/>
      <c r="C806" s="39"/>
      <c r="D806" s="41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</row>
    <row r="807" spans="1:15">
      <c r="A807" s="39"/>
      <c r="B807" s="39"/>
      <c r="C807" s="39"/>
      <c r="D807" s="41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</row>
    <row r="808" spans="1:15">
      <c r="A808" s="39"/>
      <c r="B808" s="39"/>
      <c r="C808" s="39"/>
      <c r="D808" s="41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</row>
    <row r="809" spans="1:15">
      <c r="A809" s="39"/>
      <c r="B809" s="39"/>
      <c r="C809" s="39"/>
      <c r="D809" s="41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</row>
    <row r="810" spans="1:15">
      <c r="A810" s="39"/>
      <c r="B810" s="39"/>
      <c r="C810" s="39"/>
      <c r="D810" s="41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</row>
    <row r="811" spans="1:15">
      <c r="A811" s="39"/>
      <c r="B811" s="39"/>
      <c r="C811" s="39"/>
      <c r="D811" s="41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</row>
    <row r="812" spans="1:15">
      <c r="A812" s="39"/>
      <c r="B812" s="39"/>
      <c r="C812" s="39"/>
      <c r="D812" s="41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</row>
    <row r="813" spans="1:15">
      <c r="A813" s="39"/>
      <c r="B813" s="39"/>
      <c r="C813" s="39"/>
      <c r="D813" s="41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</row>
    <row r="814" spans="1:15">
      <c r="A814" s="39"/>
      <c r="B814" s="39"/>
      <c r="C814" s="39"/>
      <c r="D814" s="41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</row>
    <row r="815" spans="1:15">
      <c r="A815" s="39"/>
      <c r="B815" s="39"/>
      <c r="C815" s="39"/>
      <c r="D815" s="41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</row>
    <row r="816" spans="1:15">
      <c r="A816" s="39"/>
      <c r="B816" s="39"/>
      <c r="C816" s="39"/>
      <c r="D816" s="41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</row>
    <row r="817" spans="1:15">
      <c r="A817" s="39"/>
      <c r="B817" s="39"/>
      <c r="C817" s="39"/>
      <c r="D817" s="41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</row>
    <row r="818" spans="1:15">
      <c r="A818" s="39"/>
      <c r="B818" s="39"/>
      <c r="C818" s="39"/>
      <c r="D818" s="41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</row>
    <row r="819" spans="1:15">
      <c r="A819" s="39"/>
      <c r="B819" s="39"/>
      <c r="C819" s="39"/>
      <c r="D819" s="41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</row>
    <row r="820" spans="1:15">
      <c r="A820" s="39"/>
      <c r="B820" s="39"/>
      <c r="C820" s="39"/>
      <c r="D820" s="41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</row>
    <row r="821" spans="1:15">
      <c r="A821" s="39"/>
      <c r="B821" s="39"/>
      <c r="C821" s="39"/>
      <c r="D821" s="41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</row>
    <row r="822" spans="1:15">
      <c r="A822" s="39"/>
      <c r="B822" s="39"/>
      <c r="C822" s="39"/>
      <c r="D822" s="41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</row>
    <row r="823" spans="1:15">
      <c r="A823" s="39"/>
      <c r="B823" s="39"/>
      <c r="C823" s="39"/>
      <c r="D823" s="41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</row>
    <row r="824" spans="1:15">
      <c r="A824" s="39"/>
      <c r="B824" s="39"/>
      <c r="C824" s="39"/>
      <c r="D824" s="41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</row>
    <row r="825" spans="1:15">
      <c r="A825" s="39"/>
      <c r="B825" s="39"/>
      <c r="C825" s="39"/>
      <c r="D825" s="41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</row>
    <row r="826" spans="1:15">
      <c r="A826" s="39"/>
      <c r="B826" s="39"/>
      <c r="C826" s="39"/>
      <c r="D826" s="41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</row>
    <row r="827" spans="1:15">
      <c r="A827" s="39"/>
      <c r="B827" s="39"/>
      <c r="C827" s="39"/>
      <c r="D827" s="41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</row>
    <row r="828" spans="1:15">
      <c r="A828" s="39"/>
      <c r="B828" s="39"/>
      <c r="C828" s="39"/>
      <c r="D828" s="41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</row>
    <row r="829" spans="1:15">
      <c r="A829" s="39"/>
      <c r="B829" s="39"/>
      <c r="C829" s="39"/>
      <c r="D829" s="41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</row>
    <row r="830" spans="1:15">
      <c r="A830" s="39"/>
      <c r="B830" s="39"/>
      <c r="C830" s="39"/>
      <c r="D830" s="41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</row>
    <row r="831" spans="1:15">
      <c r="A831" s="39"/>
      <c r="B831" s="39"/>
      <c r="C831" s="39"/>
      <c r="D831" s="41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</row>
    <row r="832" spans="1:15">
      <c r="A832" s="39"/>
      <c r="B832" s="39"/>
      <c r="C832" s="39"/>
      <c r="D832" s="41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</row>
    <row r="833" spans="1:15">
      <c r="A833" s="39"/>
      <c r="B833" s="39"/>
      <c r="C833" s="39"/>
      <c r="D833" s="41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</row>
    <row r="834" spans="1:15">
      <c r="A834" s="39"/>
      <c r="B834" s="39"/>
      <c r="C834" s="39"/>
      <c r="D834" s="41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</row>
    <row r="835" spans="1:15">
      <c r="A835" s="39"/>
      <c r="B835" s="39"/>
      <c r="C835" s="39"/>
      <c r="D835" s="41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</row>
    <row r="836" spans="1:15">
      <c r="A836" s="39"/>
      <c r="B836" s="39"/>
      <c r="C836" s="39"/>
      <c r="D836" s="41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</row>
    <row r="837" spans="1:15">
      <c r="A837" s="39"/>
      <c r="B837" s="39"/>
      <c r="C837" s="39"/>
      <c r="D837" s="41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</row>
    <row r="838" spans="1:15">
      <c r="A838" s="39"/>
      <c r="B838" s="39"/>
      <c r="C838" s="39"/>
      <c r="D838" s="41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</row>
    <row r="839" spans="1:15">
      <c r="A839" s="39"/>
      <c r="B839" s="39"/>
      <c r="C839" s="39"/>
      <c r="D839" s="41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</row>
    <row r="840" spans="1:15">
      <c r="A840" s="39"/>
      <c r="B840" s="39"/>
      <c r="C840" s="39"/>
      <c r="D840" s="41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</row>
    <row r="841" spans="1:15">
      <c r="A841" s="39"/>
      <c r="B841" s="39"/>
      <c r="C841" s="39"/>
      <c r="D841" s="41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</row>
    <row r="842" spans="1:15">
      <c r="A842" s="39"/>
      <c r="B842" s="39"/>
      <c r="C842" s="39"/>
      <c r="D842" s="41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</row>
    <row r="843" spans="1:15">
      <c r="A843" s="39"/>
      <c r="B843" s="39"/>
      <c r="C843" s="39"/>
      <c r="D843" s="41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</row>
    <row r="844" spans="1:15">
      <c r="A844" s="39"/>
      <c r="B844" s="39"/>
      <c r="C844" s="39"/>
      <c r="D844" s="41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</row>
    <row r="845" spans="1:15">
      <c r="A845" s="39"/>
      <c r="B845" s="39"/>
      <c r="C845" s="39"/>
      <c r="D845" s="41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</row>
    <row r="846" spans="1:15">
      <c r="A846" s="39"/>
      <c r="B846" s="39"/>
      <c r="C846" s="39"/>
      <c r="D846" s="41"/>
      <c r="E846" s="39"/>
      <c r="F846" s="39"/>
      <c r="G846" s="39"/>
      <c r="H846" s="39"/>
      <c r="I846" s="39"/>
      <c r="J846" s="39"/>
      <c r="K846" s="39"/>
      <c r="L846" s="39"/>
      <c r="M846" s="39"/>
      <c r="N846" s="3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6"/>
  <sheetViews>
    <sheetView workbookViewId="0">
      <selection sqref="A1:XFD1048576"/>
    </sheetView>
  </sheetViews>
  <sheetFormatPr defaultColWidth="10.875" defaultRowHeight="15.75"/>
  <cols>
    <col min="1" max="1" width="18.875" style="40" bestFit="1" customWidth="1"/>
    <col min="2" max="2" width="20" style="40" bestFit="1" customWidth="1"/>
    <col min="3" max="3" width="5.375" style="40" bestFit="1" customWidth="1"/>
    <col min="4" max="4" width="9.125" style="40" bestFit="1" customWidth="1"/>
    <col min="5" max="5" width="6.125" style="40" bestFit="1" customWidth="1"/>
    <col min="6" max="6" width="6" style="40" bestFit="1" customWidth="1"/>
    <col min="7" max="7" width="11.625" style="40" bestFit="1" customWidth="1"/>
    <col min="8" max="8" width="16.5" style="40" bestFit="1" customWidth="1"/>
    <col min="9" max="9" width="11.125" style="40" bestFit="1" customWidth="1"/>
    <col min="10" max="10" width="9.125" style="40" bestFit="1" customWidth="1"/>
    <col min="11" max="11" width="17.875" style="42" customWidth="1"/>
    <col min="12" max="12" width="10.875" style="42"/>
    <col min="13" max="13" width="17.125" style="40" customWidth="1"/>
    <col min="14" max="16384" width="10.875" style="40"/>
  </cols>
  <sheetData>
    <row r="1" spans="1:25">
      <c r="A1" s="37" t="s">
        <v>285</v>
      </c>
      <c r="B1" s="37" t="s">
        <v>34</v>
      </c>
      <c r="C1" s="37" t="s">
        <v>286</v>
      </c>
      <c r="D1" s="37" t="s">
        <v>287</v>
      </c>
      <c r="E1" s="37" t="s">
        <v>288</v>
      </c>
      <c r="F1" s="37" t="s">
        <v>289</v>
      </c>
      <c r="G1" s="37" t="s">
        <v>290</v>
      </c>
      <c r="H1" s="37" t="s">
        <v>291</v>
      </c>
      <c r="I1" s="37" t="s">
        <v>292</v>
      </c>
      <c r="J1" s="37" t="s">
        <v>293</v>
      </c>
      <c r="K1" s="38" t="s">
        <v>294</v>
      </c>
      <c r="L1" s="38" t="s">
        <v>295</v>
      </c>
      <c r="M1" s="37" t="s">
        <v>296</v>
      </c>
      <c r="N1" s="37" t="s">
        <v>297</v>
      </c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2" spans="1:25">
      <c r="A2" s="39" t="s">
        <v>298</v>
      </c>
      <c r="B2" s="39" t="s">
        <v>36</v>
      </c>
      <c r="C2" s="39" t="s">
        <v>299</v>
      </c>
      <c r="D2" s="39" t="s">
        <v>300</v>
      </c>
      <c r="E2" s="39" t="s">
        <v>301</v>
      </c>
      <c r="F2" s="39" t="s">
        <v>302</v>
      </c>
      <c r="G2" s="39" t="s">
        <v>303</v>
      </c>
      <c r="H2" s="39" t="s">
        <v>304</v>
      </c>
      <c r="I2" s="39">
        <v>36</v>
      </c>
      <c r="J2" s="39">
        <v>64029190</v>
      </c>
      <c r="K2" s="41">
        <v>3701567720963</v>
      </c>
      <c r="L2" s="42">
        <v>105</v>
      </c>
      <c r="M2" s="43">
        <v>220</v>
      </c>
      <c r="N2" s="39" t="s">
        <v>305</v>
      </c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</row>
    <row r="3" spans="1:25">
      <c r="A3" s="39" t="s">
        <v>306</v>
      </c>
      <c r="B3" s="39" t="s">
        <v>36</v>
      </c>
      <c r="C3" s="39" t="s">
        <v>299</v>
      </c>
      <c r="D3" s="39" t="s">
        <v>300</v>
      </c>
      <c r="E3" s="39" t="s">
        <v>301</v>
      </c>
      <c r="F3" s="39" t="s">
        <v>302</v>
      </c>
      <c r="G3" s="39" t="s">
        <v>303</v>
      </c>
      <c r="H3" s="39" t="s">
        <v>304</v>
      </c>
      <c r="I3" s="39">
        <v>37</v>
      </c>
      <c r="J3" s="39">
        <v>64029190</v>
      </c>
      <c r="K3" s="41">
        <v>3701567720956</v>
      </c>
      <c r="L3" s="42">
        <v>206</v>
      </c>
      <c r="M3" s="43">
        <v>220</v>
      </c>
      <c r="N3" s="39" t="s">
        <v>305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25">
      <c r="A4" s="39" t="s">
        <v>307</v>
      </c>
      <c r="B4" s="39" t="s">
        <v>36</v>
      </c>
      <c r="C4" s="39" t="s">
        <v>299</v>
      </c>
      <c r="D4" s="39" t="s">
        <v>300</v>
      </c>
      <c r="E4" s="39" t="s">
        <v>301</v>
      </c>
      <c r="F4" s="39" t="s">
        <v>302</v>
      </c>
      <c r="G4" s="39" t="s">
        <v>303</v>
      </c>
      <c r="H4" s="39" t="s">
        <v>304</v>
      </c>
      <c r="I4" s="39">
        <v>38</v>
      </c>
      <c r="J4" s="39">
        <v>64029190</v>
      </c>
      <c r="K4" s="41">
        <v>3701567720949</v>
      </c>
      <c r="L4" s="42">
        <v>311</v>
      </c>
      <c r="M4" s="43">
        <v>220</v>
      </c>
      <c r="N4" s="39" t="s">
        <v>305</v>
      </c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>
      <c r="A5" s="39" t="s">
        <v>308</v>
      </c>
      <c r="B5" s="39" t="s">
        <v>36</v>
      </c>
      <c r="C5" s="39" t="s">
        <v>299</v>
      </c>
      <c r="D5" s="39" t="s">
        <v>300</v>
      </c>
      <c r="E5" s="39" t="s">
        <v>301</v>
      </c>
      <c r="F5" s="39" t="s">
        <v>302</v>
      </c>
      <c r="G5" s="39" t="s">
        <v>303</v>
      </c>
      <c r="H5" s="39" t="s">
        <v>304</v>
      </c>
      <c r="I5" s="39">
        <v>39</v>
      </c>
      <c r="J5" s="39">
        <v>64029190</v>
      </c>
      <c r="K5" s="41">
        <v>3701567720932</v>
      </c>
      <c r="L5" s="42">
        <v>351</v>
      </c>
      <c r="M5" s="43">
        <v>220</v>
      </c>
      <c r="N5" s="39" t="s">
        <v>305</v>
      </c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>
      <c r="A6" s="39" t="s">
        <v>309</v>
      </c>
      <c r="B6" s="39" t="s">
        <v>36</v>
      </c>
      <c r="C6" s="39" t="s">
        <v>299</v>
      </c>
      <c r="D6" s="39" t="s">
        <v>300</v>
      </c>
      <c r="E6" s="39" t="s">
        <v>301</v>
      </c>
      <c r="F6" s="39" t="s">
        <v>302</v>
      </c>
      <c r="G6" s="39" t="s">
        <v>303</v>
      </c>
      <c r="H6" s="39" t="s">
        <v>304</v>
      </c>
      <c r="I6" s="39">
        <v>40</v>
      </c>
      <c r="J6" s="39">
        <v>64029190</v>
      </c>
      <c r="K6" s="41">
        <v>3701567720925</v>
      </c>
      <c r="L6" s="42">
        <v>114</v>
      </c>
      <c r="M6" s="43">
        <v>220</v>
      </c>
      <c r="N6" s="39" t="s">
        <v>305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>
      <c r="A7" s="39" t="s">
        <v>310</v>
      </c>
      <c r="B7" s="39" t="s">
        <v>36</v>
      </c>
      <c r="C7" s="39" t="s">
        <v>299</v>
      </c>
      <c r="D7" s="39" t="s">
        <v>300</v>
      </c>
      <c r="E7" s="39" t="s">
        <v>301</v>
      </c>
      <c r="F7" s="39" t="s">
        <v>302</v>
      </c>
      <c r="G7" s="39" t="s">
        <v>303</v>
      </c>
      <c r="H7" s="39" t="s">
        <v>304</v>
      </c>
      <c r="I7" s="39">
        <v>41</v>
      </c>
      <c r="J7" s="39">
        <v>64029190</v>
      </c>
      <c r="K7" s="41">
        <v>3701567720918</v>
      </c>
      <c r="L7" s="42">
        <v>42</v>
      </c>
      <c r="M7" s="43">
        <v>220</v>
      </c>
      <c r="N7" s="39" t="s">
        <v>305</v>
      </c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>
      <c r="A8" s="39" t="s">
        <v>311</v>
      </c>
      <c r="B8" s="39" t="s">
        <v>36</v>
      </c>
      <c r="C8" s="39" t="s">
        <v>299</v>
      </c>
      <c r="D8" s="39" t="s">
        <v>300</v>
      </c>
      <c r="E8" s="39" t="s">
        <v>301</v>
      </c>
      <c r="F8" s="39" t="s">
        <v>302</v>
      </c>
      <c r="G8" s="39" t="s">
        <v>303</v>
      </c>
      <c r="H8" s="39" t="s">
        <v>304</v>
      </c>
      <c r="I8" s="39">
        <v>42</v>
      </c>
      <c r="J8" s="39">
        <v>64029190</v>
      </c>
      <c r="K8" s="41">
        <v>3701567720901</v>
      </c>
      <c r="L8" s="42">
        <v>58</v>
      </c>
      <c r="M8" s="43">
        <v>220</v>
      </c>
      <c r="N8" s="39" t="s">
        <v>305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>
      <c r="A9" s="39" t="s">
        <v>312</v>
      </c>
      <c r="B9" s="39" t="s">
        <v>36</v>
      </c>
      <c r="C9" s="39" t="s">
        <v>299</v>
      </c>
      <c r="D9" s="39" t="s">
        <v>300</v>
      </c>
      <c r="E9" s="39" t="s">
        <v>301</v>
      </c>
      <c r="F9" s="39" t="s">
        <v>302</v>
      </c>
      <c r="G9" s="39" t="s">
        <v>303</v>
      </c>
      <c r="H9" s="39" t="s">
        <v>304</v>
      </c>
      <c r="I9" s="39">
        <v>43</v>
      </c>
      <c r="J9" s="39">
        <v>64029190</v>
      </c>
      <c r="K9" s="41">
        <v>3701567720895</v>
      </c>
      <c r="L9" s="42">
        <v>126</v>
      </c>
      <c r="M9" s="43">
        <v>220</v>
      </c>
      <c r="N9" s="39" t="s">
        <v>305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>
      <c r="A10" s="39" t="s">
        <v>313</v>
      </c>
      <c r="B10" s="39" t="s">
        <v>36</v>
      </c>
      <c r="C10" s="39" t="s">
        <v>299</v>
      </c>
      <c r="D10" s="39" t="s">
        <v>300</v>
      </c>
      <c r="E10" s="39" t="s">
        <v>301</v>
      </c>
      <c r="F10" s="39" t="s">
        <v>302</v>
      </c>
      <c r="G10" s="39" t="s">
        <v>303</v>
      </c>
      <c r="H10" s="39" t="s">
        <v>304</v>
      </c>
      <c r="I10" s="39">
        <v>44</v>
      </c>
      <c r="J10" s="39">
        <v>64029190</v>
      </c>
      <c r="K10" s="41">
        <v>3701567720888</v>
      </c>
      <c r="L10" s="42">
        <v>140</v>
      </c>
      <c r="M10" s="43">
        <v>220</v>
      </c>
      <c r="N10" s="39" t="s">
        <v>305</v>
      </c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>
      <c r="A11" s="39" t="s">
        <v>314</v>
      </c>
      <c r="B11" s="39" t="s">
        <v>36</v>
      </c>
      <c r="C11" s="39" t="s">
        <v>299</v>
      </c>
      <c r="D11" s="39" t="s">
        <v>300</v>
      </c>
      <c r="E11" s="39" t="s">
        <v>301</v>
      </c>
      <c r="F11" s="39" t="s">
        <v>302</v>
      </c>
      <c r="G11" s="39" t="s">
        <v>303</v>
      </c>
      <c r="H11" s="39" t="s">
        <v>304</v>
      </c>
      <c r="I11" s="39">
        <v>45</v>
      </c>
      <c r="J11" s="39">
        <v>64029190</v>
      </c>
      <c r="K11" s="41">
        <v>3701567720871</v>
      </c>
      <c r="L11" s="42">
        <v>28</v>
      </c>
      <c r="M11" s="43">
        <v>220</v>
      </c>
      <c r="N11" s="39" t="s">
        <v>305</v>
      </c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>
      <c r="A12" s="39" t="s">
        <v>315</v>
      </c>
      <c r="B12" s="39" t="s">
        <v>36</v>
      </c>
      <c r="C12" s="39" t="s">
        <v>299</v>
      </c>
      <c r="D12" s="39" t="s">
        <v>300</v>
      </c>
      <c r="E12" s="39" t="s">
        <v>301</v>
      </c>
      <c r="F12" s="39" t="s">
        <v>302</v>
      </c>
      <c r="G12" s="39" t="s">
        <v>303</v>
      </c>
      <c r="H12" s="39" t="s">
        <v>304</v>
      </c>
      <c r="I12" s="39">
        <v>46</v>
      </c>
      <c r="J12" s="39">
        <v>64029190</v>
      </c>
      <c r="K12" s="41">
        <v>3701567720864</v>
      </c>
      <c r="L12" s="42">
        <v>0</v>
      </c>
      <c r="M12" s="43">
        <v>220</v>
      </c>
      <c r="N12" s="39" t="s">
        <v>305</v>
      </c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>
      <c r="A13" s="39" t="s">
        <v>316</v>
      </c>
      <c r="B13" s="39" t="s">
        <v>36</v>
      </c>
      <c r="C13" s="39" t="s">
        <v>299</v>
      </c>
      <c r="D13" s="39" t="s">
        <v>300</v>
      </c>
      <c r="E13" s="39" t="s">
        <v>301</v>
      </c>
      <c r="F13" s="39" t="s">
        <v>302</v>
      </c>
      <c r="G13" s="39" t="s">
        <v>303</v>
      </c>
      <c r="H13" s="39" t="s">
        <v>304</v>
      </c>
      <c r="I13" s="39">
        <v>47</v>
      </c>
      <c r="J13" s="39">
        <v>64029190</v>
      </c>
      <c r="K13" s="41">
        <v>3701567720857</v>
      </c>
      <c r="L13" s="44">
        <v>6</v>
      </c>
      <c r="M13" s="43">
        <v>220</v>
      </c>
      <c r="N13" s="39" t="s">
        <v>305</v>
      </c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>
      <c r="A14" s="39" t="s">
        <v>317</v>
      </c>
      <c r="B14" s="39" t="s">
        <v>38</v>
      </c>
      <c r="C14" s="39" t="s">
        <v>299</v>
      </c>
      <c r="D14" s="39" t="s">
        <v>300</v>
      </c>
      <c r="E14" s="39" t="s">
        <v>301</v>
      </c>
      <c r="F14" s="39" t="s">
        <v>302</v>
      </c>
      <c r="G14" s="39" t="s">
        <v>318</v>
      </c>
      <c r="H14" s="39" t="s">
        <v>304</v>
      </c>
      <c r="I14" s="39">
        <v>36</v>
      </c>
      <c r="J14" s="39">
        <v>64029190</v>
      </c>
      <c r="K14" s="41">
        <v>3701567720727</v>
      </c>
      <c r="L14" s="44">
        <v>65</v>
      </c>
      <c r="M14" s="43">
        <v>220</v>
      </c>
      <c r="N14" s="39" t="s">
        <v>319</v>
      </c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>
      <c r="A15" s="39" t="s">
        <v>320</v>
      </c>
      <c r="B15" s="39" t="s">
        <v>38</v>
      </c>
      <c r="C15" s="39" t="s">
        <v>299</v>
      </c>
      <c r="D15" s="39" t="s">
        <v>300</v>
      </c>
      <c r="E15" s="39" t="s">
        <v>301</v>
      </c>
      <c r="F15" s="39" t="s">
        <v>302</v>
      </c>
      <c r="G15" s="39" t="s">
        <v>318</v>
      </c>
      <c r="H15" s="39" t="s">
        <v>304</v>
      </c>
      <c r="I15" s="39">
        <v>37</v>
      </c>
      <c r="J15" s="39">
        <v>64029190</v>
      </c>
      <c r="K15" s="41">
        <v>3701567720710</v>
      </c>
      <c r="L15" s="44">
        <v>55</v>
      </c>
      <c r="M15" s="43">
        <v>220</v>
      </c>
      <c r="N15" s="39" t="s">
        <v>319</v>
      </c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>
      <c r="A16" s="39" t="s">
        <v>321</v>
      </c>
      <c r="B16" s="39" t="s">
        <v>38</v>
      </c>
      <c r="C16" s="39" t="s">
        <v>299</v>
      </c>
      <c r="D16" s="39" t="s">
        <v>300</v>
      </c>
      <c r="E16" s="39" t="s">
        <v>301</v>
      </c>
      <c r="F16" s="39" t="s">
        <v>302</v>
      </c>
      <c r="G16" s="39" t="s">
        <v>318</v>
      </c>
      <c r="H16" s="39" t="s">
        <v>304</v>
      </c>
      <c r="I16" s="39">
        <v>38</v>
      </c>
      <c r="J16" s="39">
        <v>64029190</v>
      </c>
      <c r="K16" s="41">
        <v>3701567720703</v>
      </c>
      <c r="L16" s="44">
        <v>54</v>
      </c>
      <c r="M16" s="43">
        <v>220</v>
      </c>
      <c r="N16" s="39" t="s">
        <v>319</v>
      </c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>
      <c r="A17" s="39" t="s">
        <v>322</v>
      </c>
      <c r="B17" s="39" t="s">
        <v>38</v>
      </c>
      <c r="C17" s="39" t="s">
        <v>299</v>
      </c>
      <c r="D17" s="39" t="s">
        <v>300</v>
      </c>
      <c r="E17" s="39" t="s">
        <v>301</v>
      </c>
      <c r="F17" s="39" t="s">
        <v>302</v>
      </c>
      <c r="G17" s="39" t="s">
        <v>318</v>
      </c>
      <c r="H17" s="39" t="s">
        <v>304</v>
      </c>
      <c r="I17" s="39">
        <v>39</v>
      </c>
      <c r="J17" s="39">
        <v>64029190</v>
      </c>
      <c r="K17" s="41">
        <v>3701567720697</v>
      </c>
      <c r="L17" s="44">
        <v>57</v>
      </c>
      <c r="M17" s="43">
        <v>220</v>
      </c>
      <c r="N17" s="39" t="s">
        <v>319</v>
      </c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>
      <c r="A18" s="39" t="s">
        <v>323</v>
      </c>
      <c r="B18" s="39" t="s">
        <v>38</v>
      </c>
      <c r="C18" s="39" t="s">
        <v>299</v>
      </c>
      <c r="D18" s="39" t="s">
        <v>300</v>
      </c>
      <c r="E18" s="39" t="s">
        <v>301</v>
      </c>
      <c r="F18" s="39" t="s">
        <v>302</v>
      </c>
      <c r="G18" s="39" t="s">
        <v>318</v>
      </c>
      <c r="H18" s="39" t="s">
        <v>304</v>
      </c>
      <c r="I18" s="39">
        <v>40</v>
      </c>
      <c r="J18" s="39">
        <v>64029190</v>
      </c>
      <c r="K18" s="41">
        <v>3701567720680</v>
      </c>
      <c r="L18" s="44">
        <v>11</v>
      </c>
      <c r="M18" s="43">
        <v>220</v>
      </c>
      <c r="N18" s="39" t="s">
        <v>319</v>
      </c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>
      <c r="A19" s="39" t="s">
        <v>324</v>
      </c>
      <c r="B19" s="39" t="s">
        <v>38</v>
      </c>
      <c r="C19" s="39" t="s">
        <v>299</v>
      </c>
      <c r="D19" s="39" t="s">
        <v>300</v>
      </c>
      <c r="E19" s="39" t="s">
        <v>301</v>
      </c>
      <c r="F19" s="39" t="s">
        <v>302</v>
      </c>
      <c r="G19" s="39" t="s">
        <v>318</v>
      </c>
      <c r="H19" s="39" t="s">
        <v>304</v>
      </c>
      <c r="I19" s="39">
        <v>41</v>
      </c>
      <c r="J19" s="39">
        <v>64029190</v>
      </c>
      <c r="K19" s="41">
        <v>3701567720673</v>
      </c>
      <c r="L19" s="44">
        <v>1</v>
      </c>
      <c r="M19" s="43">
        <v>220</v>
      </c>
      <c r="N19" s="39" t="s">
        <v>319</v>
      </c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>
      <c r="A20" s="39" t="s">
        <v>325</v>
      </c>
      <c r="B20" s="39" t="s">
        <v>38</v>
      </c>
      <c r="C20" s="39" t="s">
        <v>299</v>
      </c>
      <c r="D20" s="39" t="s">
        <v>300</v>
      </c>
      <c r="E20" s="39" t="s">
        <v>301</v>
      </c>
      <c r="F20" s="39" t="s">
        <v>302</v>
      </c>
      <c r="G20" s="39" t="s">
        <v>318</v>
      </c>
      <c r="H20" s="39" t="s">
        <v>304</v>
      </c>
      <c r="I20" s="39">
        <v>46</v>
      </c>
      <c r="J20" s="39">
        <v>64029190</v>
      </c>
      <c r="K20" s="41">
        <v>3701567720628</v>
      </c>
      <c r="L20" s="44">
        <v>1</v>
      </c>
      <c r="M20" s="43">
        <v>220</v>
      </c>
      <c r="N20" s="39" t="s">
        <v>319</v>
      </c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>
      <c r="A21" s="39" t="s">
        <v>326</v>
      </c>
      <c r="B21" s="39" t="s">
        <v>37</v>
      </c>
      <c r="C21" s="39" t="s">
        <v>299</v>
      </c>
      <c r="D21" s="39" t="s">
        <v>300</v>
      </c>
      <c r="E21" s="39" t="s">
        <v>301</v>
      </c>
      <c r="F21" s="39" t="s">
        <v>302</v>
      </c>
      <c r="G21" s="39" t="s">
        <v>327</v>
      </c>
      <c r="H21" s="39" t="s">
        <v>304</v>
      </c>
      <c r="I21" s="39">
        <v>36</v>
      </c>
      <c r="J21" s="39">
        <v>64029190</v>
      </c>
      <c r="K21" s="41">
        <v>3701567720840</v>
      </c>
      <c r="L21" s="42">
        <v>21</v>
      </c>
      <c r="M21" s="43">
        <v>220</v>
      </c>
      <c r="N21" s="39" t="s">
        <v>328</v>
      </c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>
      <c r="A22" s="39" t="s">
        <v>329</v>
      </c>
      <c r="B22" s="39" t="s">
        <v>37</v>
      </c>
      <c r="C22" s="39" t="s">
        <v>299</v>
      </c>
      <c r="D22" s="39" t="s">
        <v>300</v>
      </c>
      <c r="E22" s="39" t="s">
        <v>301</v>
      </c>
      <c r="F22" s="39" t="s">
        <v>302</v>
      </c>
      <c r="G22" s="39" t="s">
        <v>327</v>
      </c>
      <c r="H22" s="39" t="s">
        <v>304</v>
      </c>
      <c r="I22" s="39">
        <v>37</v>
      </c>
      <c r="J22" s="39">
        <v>64029190</v>
      </c>
      <c r="K22" s="41">
        <v>3701567720833</v>
      </c>
      <c r="L22" s="42">
        <v>28</v>
      </c>
      <c r="M22" s="43">
        <v>220</v>
      </c>
      <c r="N22" s="39" t="s">
        <v>328</v>
      </c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>
      <c r="A23" s="39" t="s">
        <v>330</v>
      </c>
      <c r="B23" s="39" t="s">
        <v>37</v>
      </c>
      <c r="C23" s="39" t="s">
        <v>299</v>
      </c>
      <c r="D23" s="39" t="s">
        <v>300</v>
      </c>
      <c r="E23" s="39" t="s">
        <v>301</v>
      </c>
      <c r="F23" s="39" t="s">
        <v>302</v>
      </c>
      <c r="G23" s="39" t="s">
        <v>327</v>
      </c>
      <c r="H23" s="39" t="s">
        <v>304</v>
      </c>
      <c r="I23" s="39">
        <v>38</v>
      </c>
      <c r="J23" s="39">
        <v>64029190</v>
      </c>
      <c r="K23" s="41">
        <v>3701567720826</v>
      </c>
      <c r="L23" s="42">
        <v>32</v>
      </c>
      <c r="M23" s="43">
        <v>220</v>
      </c>
      <c r="N23" s="39" t="s">
        <v>328</v>
      </c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>
      <c r="A24" s="39" t="s">
        <v>331</v>
      </c>
      <c r="B24" s="39" t="s">
        <v>37</v>
      </c>
      <c r="C24" s="39" t="s">
        <v>299</v>
      </c>
      <c r="D24" s="39" t="s">
        <v>300</v>
      </c>
      <c r="E24" s="39" t="s">
        <v>301</v>
      </c>
      <c r="F24" s="39" t="s">
        <v>302</v>
      </c>
      <c r="G24" s="39" t="s">
        <v>327</v>
      </c>
      <c r="H24" s="39" t="s">
        <v>304</v>
      </c>
      <c r="I24" s="39">
        <v>39</v>
      </c>
      <c r="J24" s="39">
        <v>64029190</v>
      </c>
      <c r="K24" s="41">
        <v>3701567720819</v>
      </c>
      <c r="L24" s="42">
        <v>32</v>
      </c>
      <c r="M24" s="43">
        <v>220</v>
      </c>
      <c r="N24" s="39" t="s">
        <v>328</v>
      </c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>
      <c r="A25" s="39" t="s">
        <v>332</v>
      </c>
      <c r="B25" s="39" t="s">
        <v>37</v>
      </c>
      <c r="C25" s="39" t="s">
        <v>299</v>
      </c>
      <c r="D25" s="39" t="s">
        <v>300</v>
      </c>
      <c r="E25" s="39" t="s">
        <v>301</v>
      </c>
      <c r="F25" s="39" t="s">
        <v>302</v>
      </c>
      <c r="G25" s="39" t="s">
        <v>327</v>
      </c>
      <c r="H25" s="39" t="s">
        <v>304</v>
      </c>
      <c r="I25" s="39">
        <v>40</v>
      </c>
      <c r="J25" s="39">
        <v>64029190</v>
      </c>
      <c r="K25" s="41">
        <v>3701567720802</v>
      </c>
      <c r="L25" s="42">
        <v>16</v>
      </c>
      <c r="M25" s="43">
        <v>220</v>
      </c>
      <c r="N25" s="39" t="s">
        <v>328</v>
      </c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>
      <c r="A26" s="39" t="s">
        <v>333</v>
      </c>
      <c r="B26" s="39" t="s">
        <v>37</v>
      </c>
      <c r="C26" s="39" t="s">
        <v>299</v>
      </c>
      <c r="D26" s="39" t="s">
        <v>300</v>
      </c>
      <c r="E26" s="39" t="s">
        <v>301</v>
      </c>
      <c r="F26" s="39" t="s">
        <v>302</v>
      </c>
      <c r="G26" s="39" t="s">
        <v>327</v>
      </c>
      <c r="H26" s="39" t="s">
        <v>304</v>
      </c>
      <c r="I26" s="39">
        <v>41</v>
      </c>
      <c r="J26" s="39">
        <v>64029190</v>
      </c>
      <c r="K26" s="41">
        <v>3701567720796</v>
      </c>
      <c r="L26" s="42">
        <v>5</v>
      </c>
      <c r="M26" s="43">
        <v>220</v>
      </c>
      <c r="N26" s="39" t="s">
        <v>328</v>
      </c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>
      <c r="A27" s="39" t="s">
        <v>334</v>
      </c>
      <c r="B27" s="39" t="s">
        <v>37</v>
      </c>
      <c r="C27" s="39" t="s">
        <v>299</v>
      </c>
      <c r="D27" s="39" t="s">
        <v>300</v>
      </c>
      <c r="E27" s="39" t="s">
        <v>301</v>
      </c>
      <c r="F27" s="39" t="s">
        <v>302</v>
      </c>
      <c r="G27" s="39" t="s">
        <v>327</v>
      </c>
      <c r="H27" s="39" t="s">
        <v>304</v>
      </c>
      <c r="I27" s="39">
        <v>44</v>
      </c>
      <c r="J27" s="39">
        <v>64029190</v>
      </c>
      <c r="K27" s="41">
        <v>3701567720765</v>
      </c>
      <c r="L27" s="44">
        <v>3</v>
      </c>
      <c r="M27" s="43">
        <v>220</v>
      </c>
      <c r="N27" s="39" t="s">
        <v>328</v>
      </c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>
      <c r="A28" s="39" t="s">
        <v>229</v>
      </c>
      <c r="B28" s="39" t="s">
        <v>335</v>
      </c>
      <c r="C28" s="39" t="s">
        <v>299</v>
      </c>
      <c r="D28" s="39" t="s">
        <v>300</v>
      </c>
      <c r="E28" s="39" t="s">
        <v>301</v>
      </c>
      <c r="F28" s="39" t="s">
        <v>336</v>
      </c>
      <c r="G28" s="39" t="s">
        <v>337</v>
      </c>
      <c r="H28" s="39" t="s">
        <v>338</v>
      </c>
      <c r="I28" s="39">
        <v>36</v>
      </c>
      <c r="J28" s="39">
        <v>64029190</v>
      </c>
      <c r="K28" s="41">
        <v>3701567709807</v>
      </c>
      <c r="L28" s="44">
        <v>3</v>
      </c>
      <c r="M28" s="43">
        <v>220</v>
      </c>
      <c r="N28" s="45" t="s">
        <v>339</v>
      </c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>
      <c r="A29" s="39" t="s">
        <v>230</v>
      </c>
      <c r="B29" s="39" t="s">
        <v>335</v>
      </c>
      <c r="C29" s="39" t="s">
        <v>299</v>
      </c>
      <c r="D29" s="39" t="s">
        <v>300</v>
      </c>
      <c r="E29" s="39" t="s">
        <v>301</v>
      </c>
      <c r="F29" s="39" t="s">
        <v>336</v>
      </c>
      <c r="G29" s="39" t="s">
        <v>337</v>
      </c>
      <c r="H29" s="39" t="s">
        <v>338</v>
      </c>
      <c r="I29" s="39">
        <v>37</v>
      </c>
      <c r="J29" s="39">
        <v>64029190</v>
      </c>
      <c r="K29" s="41">
        <v>3701567709791</v>
      </c>
      <c r="L29" s="44">
        <v>4</v>
      </c>
      <c r="M29" s="43">
        <v>220</v>
      </c>
      <c r="N29" s="45" t="s">
        <v>339</v>
      </c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>
      <c r="A30" s="39" t="s">
        <v>231</v>
      </c>
      <c r="B30" s="39" t="s">
        <v>335</v>
      </c>
      <c r="C30" s="39" t="s">
        <v>299</v>
      </c>
      <c r="D30" s="39" t="s">
        <v>300</v>
      </c>
      <c r="E30" s="39" t="s">
        <v>301</v>
      </c>
      <c r="F30" s="39" t="s">
        <v>336</v>
      </c>
      <c r="G30" s="39" t="s">
        <v>337</v>
      </c>
      <c r="H30" s="39" t="s">
        <v>338</v>
      </c>
      <c r="I30" s="39">
        <v>38</v>
      </c>
      <c r="J30" s="39">
        <v>64029190</v>
      </c>
      <c r="K30" s="41">
        <v>3701567709784</v>
      </c>
      <c r="L30" s="44">
        <v>6</v>
      </c>
      <c r="M30" s="43">
        <v>220</v>
      </c>
      <c r="N30" s="45" t="s">
        <v>339</v>
      </c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>
      <c r="A31" s="39" t="s">
        <v>232</v>
      </c>
      <c r="B31" s="39" t="s">
        <v>335</v>
      </c>
      <c r="C31" s="39" t="s">
        <v>299</v>
      </c>
      <c r="D31" s="39" t="s">
        <v>300</v>
      </c>
      <c r="E31" s="39" t="s">
        <v>301</v>
      </c>
      <c r="F31" s="39" t="s">
        <v>336</v>
      </c>
      <c r="G31" s="39" t="s">
        <v>337</v>
      </c>
      <c r="H31" s="39" t="s">
        <v>338</v>
      </c>
      <c r="I31" s="39">
        <v>46</v>
      </c>
      <c r="J31" s="39">
        <v>64029190</v>
      </c>
      <c r="K31" s="41">
        <v>3701567709708</v>
      </c>
      <c r="L31" s="44">
        <v>3</v>
      </c>
      <c r="M31" s="43">
        <v>220</v>
      </c>
      <c r="N31" s="45" t="s">
        <v>340</v>
      </c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>
      <c r="A32" s="39" t="s">
        <v>233</v>
      </c>
      <c r="B32" s="39" t="s">
        <v>335</v>
      </c>
      <c r="C32" s="39" t="s">
        <v>299</v>
      </c>
      <c r="D32" s="39" t="s">
        <v>300</v>
      </c>
      <c r="E32" s="39" t="s">
        <v>301</v>
      </c>
      <c r="F32" s="39" t="s">
        <v>336</v>
      </c>
      <c r="G32" s="39" t="s">
        <v>337</v>
      </c>
      <c r="H32" s="39" t="s">
        <v>338</v>
      </c>
      <c r="I32" s="39">
        <v>47</v>
      </c>
      <c r="J32" s="39">
        <v>64029190</v>
      </c>
      <c r="K32" s="41">
        <v>3701567709692</v>
      </c>
      <c r="L32" s="44">
        <v>1</v>
      </c>
      <c r="M32" s="43">
        <v>220</v>
      </c>
      <c r="N32" s="45" t="s">
        <v>340</v>
      </c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>
      <c r="A33" s="39" t="s">
        <v>253</v>
      </c>
      <c r="B33" s="39" t="s">
        <v>341</v>
      </c>
      <c r="C33" s="39" t="s">
        <v>299</v>
      </c>
      <c r="D33" s="39" t="s">
        <v>300</v>
      </c>
      <c r="E33" s="39" t="s">
        <v>301</v>
      </c>
      <c r="F33" s="39" t="s">
        <v>336</v>
      </c>
      <c r="G33" s="39" t="s">
        <v>342</v>
      </c>
      <c r="H33" s="39" t="s">
        <v>343</v>
      </c>
      <c r="I33" s="39">
        <v>36</v>
      </c>
      <c r="J33" s="39">
        <v>64029190</v>
      </c>
      <c r="K33" s="41">
        <v>3701567710520</v>
      </c>
      <c r="L33" s="44">
        <v>5</v>
      </c>
      <c r="M33" s="43">
        <v>250</v>
      </c>
      <c r="N33" s="39" t="s">
        <v>344</v>
      </c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>
      <c r="A34" s="39" t="s">
        <v>255</v>
      </c>
      <c r="B34" s="39" t="s">
        <v>341</v>
      </c>
      <c r="C34" s="39" t="s">
        <v>299</v>
      </c>
      <c r="D34" s="39" t="s">
        <v>300</v>
      </c>
      <c r="E34" s="39" t="s">
        <v>301</v>
      </c>
      <c r="F34" s="39" t="s">
        <v>336</v>
      </c>
      <c r="G34" s="39" t="s">
        <v>342</v>
      </c>
      <c r="H34" s="39" t="s">
        <v>343</v>
      </c>
      <c r="I34" s="39">
        <v>37</v>
      </c>
      <c r="J34" s="39">
        <v>64029190</v>
      </c>
      <c r="K34" s="41">
        <v>3701567710513</v>
      </c>
      <c r="L34" s="44">
        <v>1</v>
      </c>
      <c r="M34" s="43">
        <v>250</v>
      </c>
      <c r="N34" s="39" t="s">
        <v>344</v>
      </c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>
      <c r="A35" s="39" t="s">
        <v>254</v>
      </c>
      <c r="B35" s="39" t="s">
        <v>341</v>
      </c>
      <c r="C35" s="39" t="s">
        <v>299</v>
      </c>
      <c r="D35" s="39" t="s">
        <v>300</v>
      </c>
      <c r="E35" s="39" t="s">
        <v>301</v>
      </c>
      <c r="F35" s="39" t="s">
        <v>336</v>
      </c>
      <c r="G35" s="39" t="s">
        <v>342</v>
      </c>
      <c r="H35" s="39" t="s">
        <v>343</v>
      </c>
      <c r="I35" s="39">
        <v>38</v>
      </c>
      <c r="J35" s="39">
        <v>64029190</v>
      </c>
      <c r="K35" s="41">
        <v>3701567710506</v>
      </c>
      <c r="L35" s="44">
        <v>7</v>
      </c>
      <c r="M35" s="43">
        <v>250</v>
      </c>
      <c r="N35" s="39" t="s">
        <v>344</v>
      </c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>
      <c r="A36" s="39" t="s">
        <v>257</v>
      </c>
      <c r="B36" s="39" t="s">
        <v>341</v>
      </c>
      <c r="C36" s="39" t="s">
        <v>299</v>
      </c>
      <c r="D36" s="39" t="s">
        <v>300</v>
      </c>
      <c r="E36" s="39" t="s">
        <v>301</v>
      </c>
      <c r="F36" s="39" t="s">
        <v>336</v>
      </c>
      <c r="G36" s="39" t="s">
        <v>342</v>
      </c>
      <c r="H36" s="39" t="s">
        <v>343</v>
      </c>
      <c r="I36" s="39">
        <v>39</v>
      </c>
      <c r="J36" s="39">
        <v>64029190</v>
      </c>
      <c r="K36" s="41">
        <v>3701567710490</v>
      </c>
      <c r="L36" s="44">
        <v>2</v>
      </c>
      <c r="M36" s="43">
        <v>250</v>
      </c>
      <c r="N36" s="39" t="s">
        <v>344</v>
      </c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>
      <c r="A37" s="39" t="s">
        <v>242</v>
      </c>
      <c r="B37" s="39" t="s">
        <v>341</v>
      </c>
      <c r="C37" s="39" t="s">
        <v>299</v>
      </c>
      <c r="D37" s="39" t="s">
        <v>300</v>
      </c>
      <c r="E37" s="39" t="s">
        <v>301</v>
      </c>
      <c r="F37" s="39" t="s">
        <v>336</v>
      </c>
      <c r="G37" s="39" t="s">
        <v>342</v>
      </c>
      <c r="H37" s="39" t="s">
        <v>343</v>
      </c>
      <c r="I37" s="39">
        <v>40</v>
      </c>
      <c r="J37" s="39">
        <v>64029190</v>
      </c>
      <c r="K37" s="41">
        <v>3701567710483</v>
      </c>
      <c r="L37" s="44">
        <v>2</v>
      </c>
      <c r="M37" s="43">
        <v>250</v>
      </c>
      <c r="N37" s="39" t="s">
        <v>344</v>
      </c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>
      <c r="A38" s="39" t="s">
        <v>238</v>
      </c>
      <c r="B38" s="39" t="s">
        <v>345</v>
      </c>
      <c r="C38" s="39" t="s">
        <v>299</v>
      </c>
      <c r="D38" s="39" t="s">
        <v>300</v>
      </c>
      <c r="E38" s="39" t="s">
        <v>301</v>
      </c>
      <c r="F38" s="39" t="s">
        <v>336</v>
      </c>
      <c r="G38" s="39" t="s">
        <v>346</v>
      </c>
      <c r="H38" s="39" t="s">
        <v>347</v>
      </c>
      <c r="I38" s="39">
        <v>36</v>
      </c>
      <c r="J38" s="39">
        <v>64029190</v>
      </c>
      <c r="K38" s="41">
        <v>3701567710407</v>
      </c>
      <c r="L38" s="44">
        <v>2</v>
      </c>
      <c r="M38" s="43">
        <v>250</v>
      </c>
      <c r="N38" s="39" t="s">
        <v>348</v>
      </c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>
      <c r="A39" s="39" t="s">
        <v>250</v>
      </c>
      <c r="B39" s="39" t="s">
        <v>345</v>
      </c>
      <c r="C39" s="39" t="s">
        <v>299</v>
      </c>
      <c r="D39" s="39" t="s">
        <v>300</v>
      </c>
      <c r="E39" s="39" t="s">
        <v>301</v>
      </c>
      <c r="F39" s="39" t="s">
        <v>336</v>
      </c>
      <c r="G39" s="39" t="s">
        <v>346</v>
      </c>
      <c r="H39" s="39" t="s">
        <v>347</v>
      </c>
      <c r="I39" s="39">
        <v>39</v>
      </c>
      <c r="J39" s="39">
        <v>64029190</v>
      </c>
      <c r="K39" s="41">
        <v>3701567710377</v>
      </c>
      <c r="L39" s="44">
        <v>1</v>
      </c>
      <c r="M39" s="43">
        <v>250</v>
      </c>
      <c r="N39" s="39" t="s">
        <v>348</v>
      </c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>
      <c r="A40" s="39" t="s">
        <v>251</v>
      </c>
      <c r="B40" s="39" t="s">
        <v>345</v>
      </c>
      <c r="C40" s="39" t="s">
        <v>299</v>
      </c>
      <c r="D40" s="39" t="s">
        <v>300</v>
      </c>
      <c r="E40" s="39" t="s">
        <v>301</v>
      </c>
      <c r="F40" s="39" t="s">
        <v>336</v>
      </c>
      <c r="G40" s="39" t="s">
        <v>346</v>
      </c>
      <c r="H40" s="39" t="s">
        <v>347</v>
      </c>
      <c r="I40" s="39">
        <v>43</v>
      </c>
      <c r="J40" s="39">
        <v>64029190</v>
      </c>
      <c r="K40" s="41">
        <v>3701567710339</v>
      </c>
      <c r="L40" s="44">
        <v>3</v>
      </c>
      <c r="M40" s="43">
        <v>250</v>
      </c>
      <c r="N40" s="39" t="s">
        <v>348</v>
      </c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>
      <c r="A41" s="39" t="s">
        <v>252</v>
      </c>
      <c r="B41" s="39" t="s">
        <v>345</v>
      </c>
      <c r="C41" s="39" t="s">
        <v>299</v>
      </c>
      <c r="D41" s="39" t="s">
        <v>300</v>
      </c>
      <c r="E41" s="39" t="s">
        <v>301</v>
      </c>
      <c r="F41" s="39" t="s">
        <v>336</v>
      </c>
      <c r="G41" s="39" t="s">
        <v>346</v>
      </c>
      <c r="H41" s="39" t="s">
        <v>347</v>
      </c>
      <c r="I41" s="39">
        <v>44</v>
      </c>
      <c r="J41" s="39">
        <v>64029190</v>
      </c>
      <c r="K41" s="41">
        <v>3701567710322</v>
      </c>
      <c r="L41" s="44">
        <v>4</v>
      </c>
      <c r="M41" s="43">
        <v>250</v>
      </c>
      <c r="N41" s="39" t="s">
        <v>348</v>
      </c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>
      <c r="A42" s="39" t="s">
        <v>234</v>
      </c>
      <c r="B42" s="39" t="s">
        <v>349</v>
      </c>
      <c r="C42" s="39" t="s">
        <v>299</v>
      </c>
      <c r="D42" s="39" t="s">
        <v>300</v>
      </c>
      <c r="E42" s="39" t="s">
        <v>301</v>
      </c>
      <c r="F42" s="39" t="s">
        <v>336</v>
      </c>
      <c r="G42" s="39" t="s">
        <v>350</v>
      </c>
      <c r="H42" s="39" t="s">
        <v>304</v>
      </c>
      <c r="I42" s="39">
        <v>38</v>
      </c>
      <c r="J42" s="39">
        <v>64029190</v>
      </c>
      <c r="K42" s="41">
        <v>3701567710988</v>
      </c>
      <c r="L42" s="44">
        <v>2</v>
      </c>
      <c r="M42" s="43">
        <v>220</v>
      </c>
      <c r="N42" s="39" t="s">
        <v>351</v>
      </c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>
      <c r="A43" s="39" t="s">
        <v>236</v>
      </c>
      <c r="B43" s="39" t="s">
        <v>349</v>
      </c>
      <c r="C43" s="39" t="s">
        <v>299</v>
      </c>
      <c r="D43" s="39" t="s">
        <v>300</v>
      </c>
      <c r="E43" s="39" t="s">
        <v>301</v>
      </c>
      <c r="F43" s="39" t="s">
        <v>336</v>
      </c>
      <c r="G43" s="39" t="s">
        <v>350</v>
      </c>
      <c r="H43" s="39" t="s">
        <v>304</v>
      </c>
      <c r="I43" s="39">
        <v>39</v>
      </c>
      <c r="J43" s="39">
        <v>64029190</v>
      </c>
      <c r="K43" s="41">
        <v>3701567710971</v>
      </c>
      <c r="L43" s="44">
        <v>4</v>
      </c>
      <c r="M43" s="43">
        <v>220</v>
      </c>
      <c r="N43" s="39" t="s">
        <v>351</v>
      </c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>
      <c r="A44" s="39" t="s">
        <v>237</v>
      </c>
      <c r="B44" s="39" t="s">
        <v>349</v>
      </c>
      <c r="C44" s="39" t="s">
        <v>299</v>
      </c>
      <c r="D44" s="39" t="s">
        <v>300</v>
      </c>
      <c r="E44" s="39" t="s">
        <v>301</v>
      </c>
      <c r="F44" s="39" t="s">
        <v>336</v>
      </c>
      <c r="G44" s="39" t="s">
        <v>350</v>
      </c>
      <c r="H44" s="39" t="s">
        <v>304</v>
      </c>
      <c r="I44" s="39">
        <v>40</v>
      </c>
      <c r="J44" s="39">
        <v>64029190</v>
      </c>
      <c r="K44" s="41">
        <v>3701567710964</v>
      </c>
      <c r="L44" s="44">
        <v>1</v>
      </c>
      <c r="M44" s="43">
        <v>220</v>
      </c>
      <c r="N44" s="39" t="s">
        <v>351</v>
      </c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>
      <c r="A45" s="39" t="s">
        <v>239</v>
      </c>
      <c r="B45" s="39" t="s">
        <v>349</v>
      </c>
      <c r="C45" s="39" t="s">
        <v>299</v>
      </c>
      <c r="D45" s="39" t="s">
        <v>300</v>
      </c>
      <c r="E45" s="39" t="s">
        <v>301</v>
      </c>
      <c r="F45" s="39" t="s">
        <v>336</v>
      </c>
      <c r="G45" s="39" t="s">
        <v>350</v>
      </c>
      <c r="H45" s="39" t="s">
        <v>304</v>
      </c>
      <c r="I45" s="39">
        <v>41</v>
      </c>
      <c r="J45" s="39">
        <v>64029190</v>
      </c>
      <c r="K45" s="41">
        <v>3701567710957</v>
      </c>
      <c r="L45" s="44">
        <v>3</v>
      </c>
      <c r="M45" s="43">
        <v>220</v>
      </c>
      <c r="N45" s="39" t="s">
        <v>351</v>
      </c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>
      <c r="A46" s="39" t="s">
        <v>240</v>
      </c>
      <c r="B46" s="39" t="s">
        <v>349</v>
      </c>
      <c r="C46" s="39" t="s">
        <v>299</v>
      </c>
      <c r="D46" s="39" t="s">
        <v>300</v>
      </c>
      <c r="E46" s="39" t="s">
        <v>301</v>
      </c>
      <c r="F46" s="39" t="s">
        <v>336</v>
      </c>
      <c r="G46" s="39" t="s">
        <v>350</v>
      </c>
      <c r="H46" s="39" t="s">
        <v>304</v>
      </c>
      <c r="I46" s="39">
        <v>43</v>
      </c>
      <c r="J46" s="39">
        <v>64029190</v>
      </c>
      <c r="K46" s="41">
        <v>3701567710933</v>
      </c>
      <c r="L46" s="44">
        <v>1</v>
      </c>
      <c r="M46" s="43">
        <v>220</v>
      </c>
      <c r="N46" s="39" t="s">
        <v>351</v>
      </c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>
      <c r="A47" s="39" t="s">
        <v>241</v>
      </c>
      <c r="B47" s="39" t="s">
        <v>349</v>
      </c>
      <c r="C47" s="39" t="s">
        <v>299</v>
      </c>
      <c r="D47" s="39" t="s">
        <v>300</v>
      </c>
      <c r="E47" s="39" t="s">
        <v>301</v>
      </c>
      <c r="F47" s="39" t="s">
        <v>336</v>
      </c>
      <c r="G47" s="39" t="s">
        <v>350</v>
      </c>
      <c r="H47" s="39" t="s">
        <v>304</v>
      </c>
      <c r="I47" s="39">
        <v>44</v>
      </c>
      <c r="J47" s="39">
        <v>64029190</v>
      </c>
      <c r="K47" s="41">
        <v>3701567710926</v>
      </c>
      <c r="L47" s="44">
        <v>1</v>
      </c>
      <c r="M47" s="43">
        <v>220</v>
      </c>
      <c r="N47" s="39" t="s">
        <v>351</v>
      </c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>
      <c r="A48" s="39" t="s">
        <v>352</v>
      </c>
      <c r="B48" s="39" t="s">
        <v>353</v>
      </c>
      <c r="C48" s="39" t="s">
        <v>299</v>
      </c>
      <c r="D48" s="39" t="s">
        <v>300</v>
      </c>
      <c r="E48" s="39" t="s">
        <v>301</v>
      </c>
      <c r="F48" s="39" t="s">
        <v>302</v>
      </c>
      <c r="G48" s="39" t="s">
        <v>354</v>
      </c>
      <c r="H48" s="39" t="s">
        <v>304</v>
      </c>
      <c r="I48" s="39">
        <v>36</v>
      </c>
      <c r="J48" s="39">
        <v>64029190</v>
      </c>
      <c r="K48" s="46" t="s">
        <v>355</v>
      </c>
      <c r="L48" s="42">
        <v>10</v>
      </c>
      <c r="M48" s="43">
        <v>250</v>
      </c>
      <c r="N48" s="39" t="s">
        <v>356</v>
      </c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>
      <c r="A49" s="39" t="s">
        <v>357</v>
      </c>
      <c r="B49" s="39" t="s">
        <v>353</v>
      </c>
      <c r="C49" s="39" t="s">
        <v>299</v>
      </c>
      <c r="D49" s="39" t="s">
        <v>300</v>
      </c>
      <c r="E49" s="39" t="s">
        <v>301</v>
      </c>
      <c r="F49" s="39" t="s">
        <v>302</v>
      </c>
      <c r="G49" s="39" t="s">
        <v>354</v>
      </c>
      <c r="H49" s="39" t="s">
        <v>304</v>
      </c>
      <c r="I49" s="39">
        <v>37</v>
      </c>
      <c r="J49" s="39">
        <v>64029190</v>
      </c>
      <c r="K49" s="46" t="s">
        <v>358</v>
      </c>
      <c r="L49" s="42">
        <v>10</v>
      </c>
      <c r="M49" s="43">
        <v>250</v>
      </c>
      <c r="N49" s="39" t="s">
        <v>356</v>
      </c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>
      <c r="A50" s="39" t="s">
        <v>359</v>
      </c>
      <c r="B50" s="39" t="s">
        <v>353</v>
      </c>
      <c r="C50" s="39" t="s">
        <v>299</v>
      </c>
      <c r="D50" s="39" t="s">
        <v>300</v>
      </c>
      <c r="E50" s="39" t="s">
        <v>301</v>
      </c>
      <c r="F50" s="39" t="s">
        <v>302</v>
      </c>
      <c r="G50" s="39" t="s">
        <v>354</v>
      </c>
      <c r="H50" s="39" t="s">
        <v>304</v>
      </c>
      <c r="I50" s="39">
        <v>38</v>
      </c>
      <c r="J50" s="39">
        <v>64029190</v>
      </c>
      <c r="K50" s="46" t="s">
        <v>360</v>
      </c>
      <c r="L50" s="42">
        <v>15</v>
      </c>
      <c r="M50" s="43">
        <v>250</v>
      </c>
      <c r="N50" s="39" t="s">
        <v>356</v>
      </c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>
      <c r="A51" s="39" t="s">
        <v>361</v>
      </c>
      <c r="B51" s="39" t="s">
        <v>353</v>
      </c>
      <c r="C51" s="39" t="s">
        <v>299</v>
      </c>
      <c r="D51" s="39" t="s">
        <v>300</v>
      </c>
      <c r="E51" s="39" t="s">
        <v>301</v>
      </c>
      <c r="F51" s="39" t="s">
        <v>302</v>
      </c>
      <c r="G51" s="39" t="s">
        <v>354</v>
      </c>
      <c r="H51" s="39" t="s">
        <v>304</v>
      </c>
      <c r="I51" s="39">
        <v>40</v>
      </c>
      <c r="J51" s="39">
        <v>64029190</v>
      </c>
      <c r="K51" s="46" t="s">
        <v>362</v>
      </c>
      <c r="L51" s="42">
        <v>5</v>
      </c>
      <c r="M51" s="43">
        <v>250</v>
      </c>
      <c r="N51" s="39" t="s">
        <v>356</v>
      </c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>
      <c r="A52" s="39" t="s">
        <v>363</v>
      </c>
      <c r="B52" s="39" t="s">
        <v>353</v>
      </c>
      <c r="C52" s="39" t="s">
        <v>299</v>
      </c>
      <c r="D52" s="39" t="s">
        <v>300</v>
      </c>
      <c r="E52" s="39" t="s">
        <v>301</v>
      </c>
      <c r="F52" s="39" t="s">
        <v>302</v>
      </c>
      <c r="G52" s="39" t="s">
        <v>354</v>
      </c>
      <c r="H52" s="39" t="s">
        <v>304</v>
      </c>
      <c r="I52" s="39">
        <v>41</v>
      </c>
      <c r="J52" s="39">
        <v>64029190</v>
      </c>
      <c r="K52" s="46" t="s">
        <v>364</v>
      </c>
      <c r="L52" s="42">
        <v>7</v>
      </c>
      <c r="M52" s="43">
        <v>250</v>
      </c>
      <c r="N52" s="39" t="s">
        <v>356</v>
      </c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>
      <c r="A53" s="39" t="s">
        <v>298</v>
      </c>
      <c r="B53" s="39" t="s">
        <v>36</v>
      </c>
      <c r="C53" s="39" t="s">
        <v>299</v>
      </c>
      <c r="D53" s="39" t="s">
        <v>300</v>
      </c>
      <c r="E53" s="39" t="s">
        <v>301</v>
      </c>
      <c r="F53" s="39" t="s">
        <v>302</v>
      </c>
      <c r="G53" s="39" t="s">
        <v>303</v>
      </c>
      <c r="H53" s="39" t="s">
        <v>304</v>
      </c>
      <c r="I53" s="39">
        <v>36</v>
      </c>
      <c r="J53" s="39">
        <v>64029190</v>
      </c>
      <c r="K53" s="41">
        <v>3701567720963</v>
      </c>
      <c r="L53" s="42">
        <v>105</v>
      </c>
      <c r="M53" s="43">
        <v>220</v>
      </c>
      <c r="N53" s="39" t="s">
        <v>305</v>
      </c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>
      <c r="A54" s="39" t="s">
        <v>306</v>
      </c>
      <c r="B54" s="39" t="s">
        <v>36</v>
      </c>
      <c r="C54" s="39" t="s">
        <v>299</v>
      </c>
      <c r="D54" s="39" t="s">
        <v>300</v>
      </c>
      <c r="E54" s="39" t="s">
        <v>301</v>
      </c>
      <c r="F54" s="39" t="s">
        <v>302</v>
      </c>
      <c r="G54" s="39" t="s">
        <v>303</v>
      </c>
      <c r="H54" s="39" t="s">
        <v>304</v>
      </c>
      <c r="I54" s="39">
        <v>37</v>
      </c>
      <c r="J54" s="39">
        <v>64029190</v>
      </c>
      <c r="K54" s="41">
        <v>3701567720956</v>
      </c>
      <c r="L54" s="42">
        <v>206</v>
      </c>
      <c r="M54" s="43">
        <v>220</v>
      </c>
      <c r="N54" s="39" t="s">
        <v>305</v>
      </c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>
      <c r="A55" s="39" t="s">
        <v>307</v>
      </c>
      <c r="B55" s="39" t="s">
        <v>36</v>
      </c>
      <c r="C55" s="39" t="s">
        <v>299</v>
      </c>
      <c r="D55" s="39" t="s">
        <v>300</v>
      </c>
      <c r="E55" s="39" t="s">
        <v>301</v>
      </c>
      <c r="F55" s="39" t="s">
        <v>302</v>
      </c>
      <c r="G55" s="39" t="s">
        <v>303</v>
      </c>
      <c r="H55" s="39" t="s">
        <v>304</v>
      </c>
      <c r="I55" s="39">
        <v>38</v>
      </c>
      <c r="J55" s="39">
        <v>64029190</v>
      </c>
      <c r="K55" s="41">
        <v>3701567720949</v>
      </c>
      <c r="L55" s="42">
        <v>311</v>
      </c>
      <c r="M55" s="43">
        <v>220</v>
      </c>
      <c r="N55" s="39" t="s">
        <v>305</v>
      </c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>
      <c r="A56" s="39" t="s">
        <v>308</v>
      </c>
      <c r="B56" s="39" t="s">
        <v>36</v>
      </c>
      <c r="C56" s="39" t="s">
        <v>299</v>
      </c>
      <c r="D56" s="39" t="s">
        <v>300</v>
      </c>
      <c r="E56" s="39" t="s">
        <v>301</v>
      </c>
      <c r="F56" s="39" t="s">
        <v>302</v>
      </c>
      <c r="G56" s="39" t="s">
        <v>303</v>
      </c>
      <c r="H56" s="39" t="s">
        <v>304</v>
      </c>
      <c r="I56" s="39">
        <v>39</v>
      </c>
      <c r="J56" s="39">
        <v>64029190</v>
      </c>
      <c r="K56" s="41">
        <v>3701567720932</v>
      </c>
      <c r="L56" s="42">
        <v>351</v>
      </c>
      <c r="M56" s="43">
        <v>220</v>
      </c>
      <c r="N56" s="39" t="s">
        <v>305</v>
      </c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>
      <c r="A57" s="39" t="s">
        <v>309</v>
      </c>
      <c r="B57" s="39" t="s">
        <v>36</v>
      </c>
      <c r="C57" s="39" t="s">
        <v>299</v>
      </c>
      <c r="D57" s="39" t="s">
        <v>300</v>
      </c>
      <c r="E57" s="39" t="s">
        <v>301</v>
      </c>
      <c r="F57" s="39" t="s">
        <v>302</v>
      </c>
      <c r="G57" s="39" t="s">
        <v>303</v>
      </c>
      <c r="H57" s="39" t="s">
        <v>304</v>
      </c>
      <c r="I57" s="39">
        <v>40</v>
      </c>
      <c r="J57" s="39">
        <v>64029190</v>
      </c>
      <c r="K57" s="41">
        <v>3701567720925</v>
      </c>
      <c r="L57" s="42">
        <v>114</v>
      </c>
      <c r="M57" s="43">
        <v>220</v>
      </c>
      <c r="N57" s="39" t="s">
        <v>305</v>
      </c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>
      <c r="A58" s="39" t="s">
        <v>310</v>
      </c>
      <c r="B58" s="39" t="s">
        <v>36</v>
      </c>
      <c r="C58" s="39" t="s">
        <v>299</v>
      </c>
      <c r="D58" s="39" t="s">
        <v>300</v>
      </c>
      <c r="E58" s="39" t="s">
        <v>301</v>
      </c>
      <c r="F58" s="39" t="s">
        <v>302</v>
      </c>
      <c r="G58" s="39" t="s">
        <v>303</v>
      </c>
      <c r="H58" s="39" t="s">
        <v>304</v>
      </c>
      <c r="I58" s="39">
        <v>41</v>
      </c>
      <c r="J58" s="39">
        <v>64029190</v>
      </c>
      <c r="K58" s="41">
        <v>3701567720918</v>
      </c>
      <c r="L58" s="42">
        <v>42</v>
      </c>
      <c r="M58" s="43">
        <v>220</v>
      </c>
      <c r="N58" s="39" t="s">
        <v>305</v>
      </c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>
      <c r="A59" s="39" t="s">
        <v>311</v>
      </c>
      <c r="B59" s="39" t="s">
        <v>36</v>
      </c>
      <c r="C59" s="39" t="s">
        <v>299</v>
      </c>
      <c r="D59" s="39" t="s">
        <v>300</v>
      </c>
      <c r="E59" s="39" t="s">
        <v>301</v>
      </c>
      <c r="F59" s="39" t="s">
        <v>302</v>
      </c>
      <c r="G59" s="39" t="s">
        <v>303</v>
      </c>
      <c r="H59" s="39" t="s">
        <v>304</v>
      </c>
      <c r="I59" s="39">
        <v>42</v>
      </c>
      <c r="J59" s="39">
        <v>64029190</v>
      </c>
      <c r="K59" s="41">
        <v>3701567720901</v>
      </c>
      <c r="L59" s="42">
        <v>58</v>
      </c>
      <c r="M59" s="43">
        <v>220</v>
      </c>
      <c r="N59" s="39" t="s">
        <v>305</v>
      </c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>
      <c r="A60" s="39" t="s">
        <v>312</v>
      </c>
      <c r="B60" s="39" t="s">
        <v>36</v>
      </c>
      <c r="C60" s="39" t="s">
        <v>299</v>
      </c>
      <c r="D60" s="39" t="s">
        <v>300</v>
      </c>
      <c r="E60" s="39" t="s">
        <v>301</v>
      </c>
      <c r="F60" s="39" t="s">
        <v>302</v>
      </c>
      <c r="G60" s="39" t="s">
        <v>303</v>
      </c>
      <c r="H60" s="39" t="s">
        <v>304</v>
      </c>
      <c r="I60" s="39">
        <v>43</v>
      </c>
      <c r="J60" s="39">
        <v>64029190</v>
      </c>
      <c r="K60" s="41">
        <v>3701567720895</v>
      </c>
      <c r="L60" s="42">
        <v>126</v>
      </c>
      <c r="M60" s="43">
        <v>220</v>
      </c>
      <c r="N60" s="39" t="s">
        <v>305</v>
      </c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>
      <c r="A61" s="39" t="s">
        <v>313</v>
      </c>
      <c r="B61" s="39" t="s">
        <v>36</v>
      </c>
      <c r="C61" s="39" t="s">
        <v>299</v>
      </c>
      <c r="D61" s="39" t="s">
        <v>300</v>
      </c>
      <c r="E61" s="39" t="s">
        <v>301</v>
      </c>
      <c r="F61" s="39" t="s">
        <v>302</v>
      </c>
      <c r="G61" s="39" t="s">
        <v>303</v>
      </c>
      <c r="H61" s="39" t="s">
        <v>304</v>
      </c>
      <c r="I61" s="39">
        <v>44</v>
      </c>
      <c r="J61" s="39">
        <v>64029190</v>
      </c>
      <c r="K61" s="41">
        <v>3701567720888</v>
      </c>
      <c r="L61" s="42">
        <v>140</v>
      </c>
      <c r="M61" s="43">
        <v>220</v>
      </c>
      <c r="N61" s="39" t="s">
        <v>305</v>
      </c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>
      <c r="A62" s="39" t="s">
        <v>314</v>
      </c>
      <c r="B62" s="39" t="s">
        <v>36</v>
      </c>
      <c r="C62" s="39" t="s">
        <v>299</v>
      </c>
      <c r="D62" s="39" t="s">
        <v>300</v>
      </c>
      <c r="E62" s="39" t="s">
        <v>301</v>
      </c>
      <c r="F62" s="39" t="s">
        <v>302</v>
      </c>
      <c r="G62" s="39" t="s">
        <v>303</v>
      </c>
      <c r="H62" s="39" t="s">
        <v>304</v>
      </c>
      <c r="I62" s="39">
        <v>45</v>
      </c>
      <c r="J62" s="39">
        <v>64029190</v>
      </c>
      <c r="K62" s="41">
        <v>3701567720871</v>
      </c>
      <c r="L62" s="42">
        <v>28</v>
      </c>
      <c r="M62" s="43">
        <v>220</v>
      </c>
      <c r="N62" s="39" t="s">
        <v>305</v>
      </c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>
      <c r="A63" s="39" t="s">
        <v>315</v>
      </c>
      <c r="B63" s="39" t="s">
        <v>36</v>
      </c>
      <c r="C63" s="39" t="s">
        <v>299</v>
      </c>
      <c r="D63" s="39" t="s">
        <v>300</v>
      </c>
      <c r="E63" s="39" t="s">
        <v>301</v>
      </c>
      <c r="F63" s="39" t="s">
        <v>302</v>
      </c>
      <c r="G63" s="39" t="s">
        <v>303</v>
      </c>
      <c r="H63" s="39" t="s">
        <v>304</v>
      </c>
      <c r="I63" s="39">
        <v>46</v>
      </c>
      <c r="J63" s="39">
        <v>64029190</v>
      </c>
      <c r="K63" s="41">
        <v>3701567720864</v>
      </c>
      <c r="L63" s="42">
        <v>0</v>
      </c>
      <c r="M63" s="43">
        <v>220</v>
      </c>
      <c r="N63" s="39" t="s">
        <v>305</v>
      </c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>
      <c r="A64" s="39" t="s">
        <v>316</v>
      </c>
      <c r="B64" s="39" t="s">
        <v>36</v>
      </c>
      <c r="C64" s="39" t="s">
        <v>299</v>
      </c>
      <c r="D64" s="39" t="s">
        <v>300</v>
      </c>
      <c r="E64" s="39" t="s">
        <v>301</v>
      </c>
      <c r="F64" s="39" t="s">
        <v>302</v>
      </c>
      <c r="G64" s="39" t="s">
        <v>303</v>
      </c>
      <c r="H64" s="39" t="s">
        <v>304</v>
      </c>
      <c r="I64" s="39">
        <v>47</v>
      </c>
      <c r="J64" s="39">
        <v>64029190</v>
      </c>
      <c r="K64" s="41">
        <v>3701567720857</v>
      </c>
      <c r="L64" s="44">
        <v>6</v>
      </c>
      <c r="M64" s="43">
        <v>220</v>
      </c>
      <c r="N64" s="39" t="s">
        <v>305</v>
      </c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>
      <c r="A65" s="39" t="s">
        <v>365</v>
      </c>
      <c r="B65" s="39" t="s">
        <v>39</v>
      </c>
      <c r="C65" s="39" t="s">
        <v>299</v>
      </c>
      <c r="D65" s="39" t="s">
        <v>300</v>
      </c>
      <c r="E65" s="39" t="s">
        <v>301</v>
      </c>
      <c r="F65" s="39" t="s">
        <v>302</v>
      </c>
      <c r="G65" s="39" t="s">
        <v>303</v>
      </c>
      <c r="H65" s="39" t="s">
        <v>304</v>
      </c>
      <c r="I65" s="39">
        <v>36</v>
      </c>
      <c r="J65" s="39">
        <v>64029190</v>
      </c>
      <c r="K65" s="41">
        <v>3701567720604</v>
      </c>
      <c r="L65" s="44">
        <v>54</v>
      </c>
      <c r="M65" s="43">
        <v>220</v>
      </c>
      <c r="N65" s="45" t="s">
        <v>366</v>
      </c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>
      <c r="A66" s="39" t="s">
        <v>367</v>
      </c>
      <c r="B66" s="39" t="s">
        <v>39</v>
      </c>
      <c r="C66" s="39" t="s">
        <v>299</v>
      </c>
      <c r="D66" s="39" t="s">
        <v>300</v>
      </c>
      <c r="E66" s="39" t="s">
        <v>301</v>
      </c>
      <c r="F66" s="39" t="s">
        <v>302</v>
      </c>
      <c r="G66" s="39" t="s">
        <v>303</v>
      </c>
      <c r="H66" s="39" t="s">
        <v>304</v>
      </c>
      <c r="I66" s="39">
        <v>37</v>
      </c>
      <c r="J66" s="39">
        <v>64029190</v>
      </c>
      <c r="K66" s="41">
        <v>3701567720598</v>
      </c>
      <c r="L66" s="44">
        <v>40</v>
      </c>
      <c r="M66" s="43">
        <v>220</v>
      </c>
      <c r="N66" s="45" t="s">
        <v>366</v>
      </c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>
      <c r="A67" s="39" t="s">
        <v>368</v>
      </c>
      <c r="B67" s="39" t="s">
        <v>39</v>
      </c>
      <c r="C67" s="39" t="s">
        <v>299</v>
      </c>
      <c r="D67" s="39" t="s">
        <v>300</v>
      </c>
      <c r="E67" s="39" t="s">
        <v>301</v>
      </c>
      <c r="F67" s="39" t="s">
        <v>302</v>
      </c>
      <c r="G67" s="39" t="s">
        <v>303</v>
      </c>
      <c r="H67" s="39" t="s">
        <v>304</v>
      </c>
      <c r="I67" s="39">
        <v>38</v>
      </c>
      <c r="J67" s="39">
        <v>64029190</v>
      </c>
      <c r="K67" s="41">
        <v>3701567720581</v>
      </c>
      <c r="L67" s="44">
        <v>42</v>
      </c>
      <c r="M67" s="43">
        <v>220</v>
      </c>
      <c r="N67" s="45" t="s">
        <v>366</v>
      </c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>
      <c r="A68" s="39" t="s">
        <v>369</v>
      </c>
      <c r="B68" s="39" t="s">
        <v>39</v>
      </c>
      <c r="C68" s="39" t="s">
        <v>299</v>
      </c>
      <c r="D68" s="39" t="s">
        <v>300</v>
      </c>
      <c r="E68" s="39" t="s">
        <v>301</v>
      </c>
      <c r="F68" s="39" t="s">
        <v>302</v>
      </c>
      <c r="G68" s="39" t="s">
        <v>303</v>
      </c>
      <c r="H68" s="39" t="s">
        <v>304</v>
      </c>
      <c r="I68" s="39">
        <v>39</v>
      </c>
      <c r="J68" s="39">
        <v>64029190</v>
      </c>
      <c r="K68" s="41">
        <v>3701567720574</v>
      </c>
      <c r="L68" s="44">
        <v>24</v>
      </c>
      <c r="M68" s="43">
        <v>220</v>
      </c>
      <c r="N68" s="45" t="s">
        <v>370</v>
      </c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>
      <c r="A69" s="39" t="s">
        <v>371</v>
      </c>
      <c r="B69" s="39" t="s">
        <v>39</v>
      </c>
      <c r="C69" s="39" t="s">
        <v>299</v>
      </c>
      <c r="D69" s="39" t="s">
        <v>300</v>
      </c>
      <c r="E69" s="39" t="s">
        <v>301</v>
      </c>
      <c r="F69" s="39" t="s">
        <v>302</v>
      </c>
      <c r="G69" s="39" t="s">
        <v>303</v>
      </c>
      <c r="H69" s="39" t="s">
        <v>304</v>
      </c>
      <c r="I69" s="39">
        <v>42</v>
      </c>
      <c r="J69" s="39">
        <v>64029190</v>
      </c>
      <c r="K69" s="41">
        <v>3701567720543</v>
      </c>
      <c r="L69" s="44">
        <v>8</v>
      </c>
      <c r="M69" s="43">
        <v>220</v>
      </c>
      <c r="N69" s="45" t="s">
        <v>370</v>
      </c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>
      <c r="A70" s="39" t="s">
        <v>372</v>
      </c>
      <c r="B70" s="39" t="s">
        <v>39</v>
      </c>
      <c r="C70" s="39" t="s">
        <v>299</v>
      </c>
      <c r="D70" s="39" t="s">
        <v>300</v>
      </c>
      <c r="E70" s="39" t="s">
        <v>301</v>
      </c>
      <c r="F70" s="39" t="s">
        <v>302</v>
      </c>
      <c r="G70" s="39" t="s">
        <v>303</v>
      </c>
      <c r="H70" s="39" t="s">
        <v>304</v>
      </c>
      <c r="I70" s="39">
        <v>43</v>
      </c>
      <c r="J70" s="39">
        <v>64029190</v>
      </c>
      <c r="K70" s="41">
        <v>3701567720536</v>
      </c>
      <c r="L70" s="44">
        <v>10</v>
      </c>
      <c r="M70" s="43">
        <v>220</v>
      </c>
      <c r="N70" s="45" t="s">
        <v>370</v>
      </c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>
      <c r="A71" s="39" t="s">
        <v>373</v>
      </c>
      <c r="B71" s="39" t="s">
        <v>39</v>
      </c>
      <c r="C71" s="39" t="s">
        <v>299</v>
      </c>
      <c r="D71" s="39" t="s">
        <v>300</v>
      </c>
      <c r="E71" s="39" t="s">
        <v>301</v>
      </c>
      <c r="F71" s="39" t="s">
        <v>302</v>
      </c>
      <c r="G71" s="39" t="s">
        <v>303</v>
      </c>
      <c r="H71" s="39" t="s">
        <v>304</v>
      </c>
      <c r="I71" s="39">
        <v>44</v>
      </c>
      <c r="J71" s="39">
        <v>64029190</v>
      </c>
      <c r="K71" s="41">
        <v>3701567720529</v>
      </c>
      <c r="L71" s="44">
        <v>9</v>
      </c>
      <c r="M71" s="43">
        <v>220</v>
      </c>
      <c r="N71" s="45" t="s">
        <v>370</v>
      </c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>
      <c r="A72" s="39" t="s">
        <v>374</v>
      </c>
      <c r="B72" s="39" t="s">
        <v>39</v>
      </c>
      <c r="C72" s="39" t="s">
        <v>299</v>
      </c>
      <c r="D72" s="39" t="s">
        <v>300</v>
      </c>
      <c r="E72" s="39" t="s">
        <v>301</v>
      </c>
      <c r="F72" s="39" t="s">
        <v>302</v>
      </c>
      <c r="G72" s="39" t="s">
        <v>303</v>
      </c>
      <c r="H72" s="39" t="s">
        <v>304</v>
      </c>
      <c r="I72" s="39">
        <v>45</v>
      </c>
      <c r="J72" s="39">
        <v>64029190</v>
      </c>
      <c r="K72" s="41">
        <v>3701567720512</v>
      </c>
      <c r="L72" s="44">
        <v>11</v>
      </c>
      <c r="M72" s="43">
        <v>220</v>
      </c>
      <c r="N72" s="45" t="s">
        <v>370</v>
      </c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>
      <c r="A73" s="39" t="s">
        <v>375</v>
      </c>
      <c r="B73" s="39" t="s">
        <v>376</v>
      </c>
      <c r="C73" s="39" t="s">
        <v>299</v>
      </c>
      <c r="D73" s="39" t="s">
        <v>300</v>
      </c>
      <c r="E73" s="39" t="s">
        <v>301</v>
      </c>
      <c r="F73" s="39" t="s">
        <v>302</v>
      </c>
      <c r="G73" s="39" t="s">
        <v>377</v>
      </c>
      <c r="H73" s="39" t="s">
        <v>378</v>
      </c>
      <c r="I73" s="39">
        <v>46</v>
      </c>
      <c r="J73" s="39">
        <v>64029190</v>
      </c>
      <c r="K73" s="41">
        <v>3701567717864</v>
      </c>
      <c r="L73" s="44">
        <v>6</v>
      </c>
      <c r="M73" s="43">
        <v>220</v>
      </c>
      <c r="N73" s="39" t="s">
        <v>379</v>
      </c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>
      <c r="A74" s="39" t="s">
        <v>380</v>
      </c>
      <c r="B74" s="39" t="s">
        <v>376</v>
      </c>
      <c r="C74" s="39" t="s">
        <v>299</v>
      </c>
      <c r="D74" s="39" t="s">
        <v>300</v>
      </c>
      <c r="E74" s="39" t="s">
        <v>301</v>
      </c>
      <c r="F74" s="39" t="s">
        <v>302</v>
      </c>
      <c r="G74" s="39" t="s">
        <v>377</v>
      </c>
      <c r="H74" s="39" t="s">
        <v>378</v>
      </c>
      <c r="I74" s="39">
        <v>47</v>
      </c>
      <c r="J74" s="39">
        <v>64029190</v>
      </c>
      <c r="K74" s="41">
        <v>3701567717857</v>
      </c>
      <c r="L74" s="44">
        <v>8</v>
      </c>
      <c r="M74" s="43">
        <v>220</v>
      </c>
      <c r="N74" s="39" t="s">
        <v>379</v>
      </c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>
      <c r="A75" s="39" t="s">
        <v>381</v>
      </c>
      <c r="B75" s="39" t="s">
        <v>382</v>
      </c>
      <c r="C75" s="39" t="s">
        <v>299</v>
      </c>
      <c r="D75" s="39" t="s">
        <v>300</v>
      </c>
      <c r="E75" s="39" t="s">
        <v>301</v>
      </c>
      <c r="F75" s="39" t="s">
        <v>383</v>
      </c>
      <c r="G75" s="39" t="s">
        <v>384</v>
      </c>
      <c r="H75" s="39" t="s">
        <v>385</v>
      </c>
      <c r="I75" s="39">
        <v>36</v>
      </c>
      <c r="J75" s="39">
        <v>64029190</v>
      </c>
      <c r="K75" s="41">
        <v>3701567723124</v>
      </c>
      <c r="L75" s="44">
        <v>4</v>
      </c>
      <c r="M75" s="43">
        <v>350</v>
      </c>
      <c r="N75" s="39" t="s">
        <v>386</v>
      </c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>
      <c r="A76" s="39" t="s">
        <v>387</v>
      </c>
      <c r="B76" s="39" t="s">
        <v>382</v>
      </c>
      <c r="C76" s="39" t="s">
        <v>299</v>
      </c>
      <c r="D76" s="39" t="s">
        <v>300</v>
      </c>
      <c r="E76" s="39" t="s">
        <v>301</v>
      </c>
      <c r="F76" s="39" t="s">
        <v>383</v>
      </c>
      <c r="G76" s="39" t="s">
        <v>384</v>
      </c>
      <c r="H76" s="39" t="s">
        <v>385</v>
      </c>
      <c r="I76" s="39">
        <v>37</v>
      </c>
      <c r="J76" s="39">
        <v>64029190</v>
      </c>
      <c r="K76" s="41">
        <v>3701567723117</v>
      </c>
      <c r="L76" s="44">
        <v>1</v>
      </c>
      <c r="M76" s="43">
        <v>350</v>
      </c>
      <c r="N76" s="39" t="s">
        <v>386</v>
      </c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>
      <c r="A77" s="39" t="s">
        <v>388</v>
      </c>
      <c r="B77" s="39" t="s">
        <v>382</v>
      </c>
      <c r="C77" s="39" t="s">
        <v>299</v>
      </c>
      <c r="D77" s="39" t="s">
        <v>300</v>
      </c>
      <c r="E77" s="39" t="s">
        <v>301</v>
      </c>
      <c r="F77" s="39" t="s">
        <v>383</v>
      </c>
      <c r="G77" s="39" t="s">
        <v>384</v>
      </c>
      <c r="H77" s="39" t="s">
        <v>385</v>
      </c>
      <c r="I77" s="39">
        <v>41</v>
      </c>
      <c r="J77" s="39">
        <v>64029190</v>
      </c>
      <c r="K77" s="41">
        <v>3701567723070</v>
      </c>
      <c r="L77" s="44">
        <v>9</v>
      </c>
      <c r="M77" s="43">
        <v>350</v>
      </c>
      <c r="N77" s="39" t="s">
        <v>386</v>
      </c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>
      <c r="A78" s="39" t="s">
        <v>389</v>
      </c>
      <c r="B78" s="39" t="s">
        <v>382</v>
      </c>
      <c r="C78" s="39" t="s">
        <v>299</v>
      </c>
      <c r="D78" s="39" t="s">
        <v>300</v>
      </c>
      <c r="E78" s="39" t="s">
        <v>301</v>
      </c>
      <c r="F78" s="39" t="s">
        <v>383</v>
      </c>
      <c r="G78" s="39" t="s">
        <v>384</v>
      </c>
      <c r="H78" s="39" t="s">
        <v>385</v>
      </c>
      <c r="I78" s="39">
        <v>42</v>
      </c>
      <c r="J78" s="39">
        <v>64029190</v>
      </c>
      <c r="K78" s="41">
        <v>3701567723063</v>
      </c>
      <c r="L78" s="44">
        <v>11</v>
      </c>
      <c r="M78" s="43">
        <v>350</v>
      </c>
      <c r="N78" s="39" t="s">
        <v>386</v>
      </c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>
      <c r="A79" s="39" t="s">
        <v>390</v>
      </c>
      <c r="B79" s="39" t="s">
        <v>382</v>
      </c>
      <c r="C79" s="39" t="s">
        <v>299</v>
      </c>
      <c r="D79" s="39" t="s">
        <v>300</v>
      </c>
      <c r="E79" s="39" t="s">
        <v>301</v>
      </c>
      <c r="F79" s="39" t="s">
        <v>383</v>
      </c>
      <c r="G79" s="39" t="s">
        <v>384</v>
      </c>
      <c r="H79" s="39" t="s">
        <v>385</v>
      </c>
      <c r="I79" s="39">
        <v>43</v>
      </c>
      <c r="J79" s="39">
        <v>64029190</v>
      </c>
      <c r="K79" s="41">
        <v>3701567723056</v>
      </c>
      <c r="L79" s="44">
        <v>10</v>
      </c>
      <c r="M79" s="43">
        <v>350</v>
      </c>
      <c r="N79" s="39" t="s">
        <v>386</v>
      </c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>
      <c r="A80" s="39" t="s">
        <v>391</v>
      </c>
      <c r="B80" s="39" t="s">
        <v>382</v>
      </c>
      <c r="C80" s="39" t="s">
        <v>299</v>
      </c>
      <c r="D80" s="39" t="s">
        <v>300</v>
      </c>
      <c r="E80" s="39" t="s">
        <v>301</v>
      </c>
      <c r="F80" s="39" t="s">
        <v>383</v>
      </c>
      <c r="G80" s="39" t="s">
        <v>384</v>
      </c>
      <c r="H80" s="39" t="s">
        <v>385</v>
      </c>
      <c r="I80" s="39">
        <v>44</v>
      </c>
      <c r="J80" s="39">
        <v>64029190</v>
      </c>
      <c r="K80" s="41">
        <v>3701567723049</v>
      </c>
      <c r="L80" s="44">
        <v>14</v>
      </c>
      <c r="M80" s="43">
        <v>350</v>
      </c>
      <c r="N80" s="39" t="s">
        <v>386</v>
      </c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>
      <c r="A81" s="39" t="s">
        <v>392</v>
      </c>
      <c r="B81" s="39" t="s">
        <v>382</v>
      </c>
      <c r="C81" s="39" t="s">
        <v>299</v>
      </c>
      <c r="D81" s="39" t="s">
        <v>300</v>
      </c>
      <c r="E81" s="39" t="s">
        <v>301</v>
      </c>
      <c r="F81" s="39" t="s">
        <v>383</v>
      </c>
      <c r="G81" s="39" t="s">
        <v>384</v>
      </c>
      <c r="H81" s="39" t="s">
        <v>385</v>
      </c>
      <c r="I81" s="39">
        <v>45</v>
      </c>
      <c r="J81" s="39">
        <v>64029190</v>
      </c>
      <c r="K81" s="41">
        <v>3701567723032</v>
      </c>
      <c r="L81" s="44">
        <v>15</v>
      </c>
      <c r="M81" s="43">
        <v>350</v>
      </c>
      <c r="N81" s="39" t="s">
        <v>386</v>
      </c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>
      <c r="A82" s="39" t="s">
        <v>393</v>
      </c>
      <c r="B82" s="39" t="s">
        <v>382</v>
      </c>
      <c r="C82" s="39" t="s">
        <v>299</v>
      </c>
      <c r="D82" s="39" t="s">
        <v>300</v>
      </c>
      <c r="E82" s="39" t="s">
        <v>301</v>
      </c>
      <c r="F82" s="39" t="s">
        <v>383</v>
      </c>
      <c r="G82" s="39" t="s">
        <v>384</v>
      </c>
      <c r="H82" s="39" t="s">
        <v>385</v>
      </c>
      <c r="I82" s="39">
        <v>46</v>
      </c>
      <c r="J82" s="39">
        <v>64029190</v>
      </c>
      <c r="K82" s="41">
        <v>3701567723025</v>
      </c>
      <c r="L82" s="44">
        <v>9</v>
      </c>
      <c r="M82" s="43">
        <v>350</v>
      </c>
      <c r="N82" s="39" t="s">
        <v>386</v>
      </c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>
      <c r="A83" s="39" t="s">
        <v>394</v>
      </c>
      <c r="B83" s="39" t="s">
        <v>382</v>
      </c>
      <c r="C83" s="39" t="s">
        <v>299</v>
      </c>
      <c r="D83" s="39" t="s">
        <v>300</v>
      </c>
      <c r="E83" s="39" t="s">
        <v>301</v>
      </c>
      <c r="F83" s="39" t="s">
        <v>383</v>
      </c>
      <c r="G83" s="39" t="s">
        <v>384</v>
      </c>
      <c r="H83" s="39" t="s">
        <v>385</v>
      </c>
      <c r="I83" s="39">
        <v>47</v>
      </c>
      <c r="J83" s="39">
        <v>64029190</v>
      </c>
      <c r="K83" s="41">
        <v>3701567723018</v>
      </c>
      <c r="L83" s="44">
        <v>5</v>
      </c>
      <c r="M83" s="43">
        <v>350</v>
      </c>
      <c r="N83" s="39" t="s">
        <v>386</v>
      </c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>
      <c r="A84" s="47" t="s">
        <v>395</v>
      </c>
      <c r="B84" s="39" t="s">
        <v>396</v>
      </c>
      <c r="C84" s="39" t="s">
        <v>299</v>
      </c>
      <c r="D84" s="39" t="s">
        <v>300</v>
      </c>
      <c r="E84" s="39" t="s">
        <v>301</v>
      </c>
      <c r="F84" s="39" t="s">
        <v>383</v>
      </c>
      <c r="G84" s="39" t="s">
        <v>397</v>
      </c>
      <c r="H84" s="39" t="s">
        <v>398</v>
      </c>
      <c r="I84" s="39">
        <v>37</v>
      </c>
      <c r="J84" s="39">
        <v>64029190</v>
      </c>
      <c r="K84" s="41">
        <v>3701567722998</v>
      </c>
      <c r="L84" s="44">
        <v>1</v>
      </c>
      <c r="M84" s="43">
        <v>350</v>
      </c>
      <c r="N84" s="39" t="s">
        <v>399</v>
      </c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>
      <c r="A85" s="47" t="s">
        <v>400</v>
      </c>
      <c r="B85" s="39" t="s">
        <v>396</v>
      </c>
      <c r="C85" s="39" t="s">
        <v>299</v>
      </c>
      <c r="D85" s="39" t="s">
        <v>300</v>
      </c>
      <c r="E85" s="39" t="s">
        <v>301</v>
      </c>
      <c r="F85" s="39" t="s">
        <v>383</v>
      </c>
      <c r="G85" s="39" t="s">
        <v>397</v>
      </c>
      <c r="H85" s="39" t="s">
        <v>398</v>
      </c>
      <c r="I85" s="39">
        <v>39</v>
      </c>
      <c r="J85" s="39">
        <v>64029190</v>
      </c>
      <c r="K85" s="41">
        <v>3701567722974</v>
      </c>
      <c r="L85" s="44">
        <v>2</v>
      </c>
      <c r="M85" s="43">
        <v>350</v>
      </c>
      <c r="N85" s="39" t="s">
        <v>399</v>
      </c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>
      <c r="A86" s="47" t="s">
        <v>401</v>
      </c>
      <c r="B86" s="39" t="s">
        <v>396</v>
      </c>
      <c r="C86" s="39" t="s">
        <v>299</v>
      </c>
      <c r="D86" s="39" t="s">
        <v>300</v>
      </c>
      <c r="E86" s="39" t="s">
        <v>301</v>
      </c>
      <c r="F86" s="39" t="s">
        <v>383</v>
      </c>
      <c r="G86" s="39" t="s">
        <v>397</v>
      </c>
      <c r="H86" s="39" t="s">
        <v>398</v>
      </c>
      <c r="I86" s="39">
        <v>40</v>
      </c>
      <c r="J86" s="39">
        <v>64029190</v>
      </c>
      <c r="K86" s="41">
        <v>3701567722967</v>
      </c>
      <c r="L86" s="44">
        <v>2</v>
      </c>
      <c r="M86" s="43">
        <v>350</v>
      </c>
      <c r="N86" s="39" t="s">
        <v>399</v>
      </c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>
      <c r="A87" s="47" t="s">
        <v>402</v>
      </c>
      <c r="B87" s="39" t="s">
        <v>396</v>
      </c>
      <c r="C87" s="39" t="s">
        <v>299</v>
      </c>
      <c r="D87" s="39" t="s">
        <v>300</v>
      </c>
      <c r="E87" s="39" t="s">
        <v>301</v>
      </c>
      <c r="F87" s="39" t="s">
        <v>383</v>
      </c>
      <c r="G87" s="39" t="s">
        <v>397</v>
      </c>
      <c r="H87" s="39" t="s">
        <v>398</v>
      </c>
      <c r="I87" s="39">
        <v>41</v>
      </c>
      <c r="J87" s="39">
        <v>64029190</v>
      </c>
      <c r="K87" s="41">
        <v>3701567722950</v>
      </c>
      <c r="L87" s="44">
        <v>2</v>
      </c>
      <c r="M87" s="43">
        <v>350</v>
      </c>
      <c r="N87" s="39" t="s">
        <v>399</v>
      </c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>
      <c r="A88" s="47" t="s">
        <v>403</v>
      </c>
      <c r="B88" s="39" t="s">
        <v>396</v>
      </c>
      <c r="C88" s="39" t="s">
        <v>299</v>
      </c>
      <c r="D88" s="39" t="s">
        <v>300</v>
      </c>
      <c r="E88" s="39" t="s">
        <v>301</v>
      </c>
      <c r="F88" s="39" t="s">
        <v>383</v>
      </c>
      <c r="G88" s="39" t="s">
        <v>397</v>
      </c>
      <c r="H88" s="39" t="s">
        <v>398</v>
      </c>
      <c r="I88" s="39">
        <v>42</v>
      </c>
      <c r="J88" s="39">
        <v>64029190</v>
      </c>
      <c r="K88" s="41">
        <v>3701567722943</v>
      </c>
      <c r="L88" s="44">
        <v>3</v>
      </c>
      <c r="M88" s="43">
        <v>350</v>
      </c>
      <c r="N88" s="39" t="s">
        <v>399</v>
      </c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>
      <c r="A89" s="47" t="s">
        <v>404</v>
      </c>
      <c r="B89" s="39" t="s">
        <v>396</v>
      </c>
      <c r="C89" s="39" t="s">
        <v>299</v>
      </c>
      <c r="D89" s="39" t="s">
        <v>300</v>
      </c>
      <c r="E89" s="39" t="s">
        <v>301</v>
      </c>
      <c r="F89" s="39" t="s">
        <v>383</v>
      </c>
      <c r="G89" s="39" t="s">
        <v>397</v>
      </c>
      <c r="H89" s="39" t="s">
        <v>398</v>
      </c>
      <c r="I89" s="39">
        <v>43</v>
      </c>
      <c r="J89" s="39">
        <v>64029190</v>
      </c>
      <c r="K89" s="41">
        <v>3701567722936</v>
      </c>
      <c r="L89" s="44">
        <v>2</v>
      </c>
      <c r="M89" s="43">
        <v>350</v>
      </c>
      <c r="N89" s="39" t="s">
        <v>399</v>
      </c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>
      <c r="A90" s="47" t="s">
        <v>405</v>
      </c>
      <c r="B90" s="39" t="s">
        <v>396</v>
      </c>
      <c r="C90" s="39" t="s">
        <v>299</v>
      </c>
      <c r="D90" s="39" t="s">
        <v>300</v>
      </c>
      <c r="E90" s="39" t="s">
        <v>301</v>
      </c>
      <c r="F90" s="39" t="s">
        <v>383</v>
      </c>
      <c r="G90" s="39" t="s">
        <v>397</v>
      </c>
      <c r="H90" s="39" t="s">
        <v>398</v>
      </c>
      <c r="I90" s="39">
        <v>44</v>
      </c>
      <c r="J90" s="39">
        <v>64029190</v>
      </c>
      <c r="K90" s="41">
        <v>3701567722929</v>
      </c>
      <c r="L90" s="44">
        <v>6</v>
      </c>
      <c r="M90" s="43">
        <v>350</v>
      </c>
      <c r="N90" s="39" t="s">
        <v>399</v>
      </c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>
      <c r="A91" s="47" t="s">
        <v>406</v>
      </c>
      <c r="B91" s="39" t="s">
        <v>396</v>
      </c>
      <c r="C91" s="39" t="s">
        <v>299</v>
      </c>
      <c r="D91" s="39" t="s">
        <v>300</v>
      </c>
      <c r="E91" s="39" t="s">
        <v>301</v>
      </c>
      <c r="F91" s="39" t="s">
        <v>383</v>
      </c>
      <c r="G91" s="39" t="s">
        <v>397</v>
      </c>
      <c r="H91" s="39" t="s">
        <v>398</v>
      </c>
      <c r="I91" s="39">
        <v>45</v>
      </c>
      <c r="J91" s="39">
        <v>64029190</v>
      </c>
      <c r="K91" s="41">
        <v>3701567722912</v>
      </c>
      <c r="L91" s="44">
        <v>5</v>
      </c>
      <c r="M91" s="43">
        <v>350</v>
      </c>
      <c r="N91" s="39" t="s">
        <v>399</v>
      </c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>
      <c r="A92" s="47" t="s">
        <v>407</v>
      </c>
      <c r="B92" s="39" t="s">
        <v>396</v>
      </c>
      <c r="C92" s="39" t="s">
        <v>299</v>
      </c>
      <c r="D92" s="39" t="s">
        <v>300</v>
      </c>
      <c r="E92" s="39" t="s">
        <v>301</v>
      </c>
      <c r="F92" s="39" t="s">
        <v>383</v>
      </c>
      <c r="G92" s="39" t="s">
        <v>397</v>
      </c>
      <c r="H92" s="39" t="s">
        <v>398</v>
      </c>
      <c r="I92" s="39">
        <v>46</v>
      </c>
      <c r="J92" s="39">
        <v>64029190</v>
      </c>
      <c r="K92" s="41">
        <v>3701567722905</v>
      </c>
      <c r="L92" s="44">
        <v>3</v>
      </c>
      <c r="M92" s="43">
        <v>350</v>
      </c>
      <c r="N92" s="39" t="s">
        <v>399</v>
      </c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>
      <c r="A93" s="39" t="s">
        <v>408</v>
      </c>
      <c r="B93" s="39" t="s">
        <v>409</v>
      </c>
      <c r="C93" s="39" t="s">
        <v>299</v>
      </c>
      <c r="D93" s="39" t="s">
        <v>300</v>
      </c>
      <c r="E93" s="39" t="s">
        <v>301</v>
      </c>
      <c r="F93" s="39" t="s">
        <v>410</v>
      </c>
      <c r="G93" s="39" t="s">
        <v>411</v>
      </c>
      <c r="H93" s="39" t="s">
        <v>343</v>
      </c>
      <c r="I93" s="39">
        <v>40</v>
      </c>
      <c r="J93" s="39">
        <v>64029190</v>
      </c>
      <c r="K93" s="41">
        <v>3701567714689</v>
      </c>
      <c r="L93" s="44">
        <v>1</v>
      </c>
      <c r="M93" s="43">
        <v>400</v>
      </c>
      <c r="N93" s="39" t="s">
        <v>412</v>
      </c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>
      <c r="A94" s="39" t="s">
        <v>413</v>
      </c>
      <c r="B94" s="39" t="s">
        <v>409</v>
      </c>
      <c r="C94" s="39" t="s">
        <v>299</v>
      </c>
      <c r="D94" s="39" t="s">
        <v>300</v>
      </c>
      <c r="E94" s="39" t="s">
        <v>301</v>
      </c>
      <c r="F94" s="39" t="s">
        <v>410</v>
      </c>
      <c r="G94" s="39" t="s">
        <v>411</v>
      </c>
      <c r="H94" s="39" t="s">
        <v>343</v>
      </c>
      <c r="I94" s="39">
        <v>44</v>
      </c>
      <c r="J94" s="39">
        <v>64029190</v>
      </c>
      <c r="K94" s="41">
        <v>3701567714641</v>
      </c>
      <c r="L94" s="44">
        <v>5</v>
      </c>
      <c r="M94" s="43">
        <v>400</v>
      </c>
      <c r="N94" s="39" t="s">
        <v>412</v>
      </c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>
      <c r="A95" s="39" t="s">
        <v>414</v>
      </c>
      <c r="B95" s="39" t="s">
        <v>409</v>
      </c>
      <c r="C95" s="39" t="s">
        <v>299</v>
      </c>
      <c r="D95" s="39" t="s">
        <v>300</v>
      </c>
      <c r="E95" s="39" t="s">
        <v>301</v>
      </c>
      <c r="F95" s="39" t="s">
        <v>410</v>
      </c>
      <c r="G95" s="39" t="s">
        <v>411</v>
      </c>
      <c r="H95" s="39" t="s">
        <v>343</v>
      </c>
      <c r="I95" s="39">
        <v>45</v>
      </c>
      <c r="J95" s="39">
        <v>64029190</v>
      </c>
      <c r="K95" s="41">
        <v>3701567714634</v>
      </c>
      <c r="L95" s="44">
        <v>1</v>
      </c>
      <c r="M95" s="43">
        <v>400</v>
      </c>
      <c r="N95" s="39" t="s">
        <v>412</v>
      </c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>
      <c r="A96" s="39" t="s">
        <v>415</v>
      </c>
      <c r="B96" s="39" t="s">
        <v>409</v>
      </c>
      <c r="C96" s="39" t="s">
        <v>299</v>
      </c>
      <c r="D96" s="39" t="s">
        <v>300</v>
      </c>
      <c r="E96" s="39" t="s">
        <v>301</v>
      </c>
      <c r="F96" s="39" t="s">
        <v>410</v>
      </c>
      <c r="G96" s="39" t="s">
        <v>411</v>
      </c>
      <c r="H96" s="39" t="s">
        <v>343</v>
      </c>
      <c r="I96" s="39">
        <v>46</v>
      </c>
      <c r="J96" s="39">
        <v>64029190</v>
      </c>
      <c r="K96" s="41">
        <v>3701567714627</v>
      </c>
      <c r="L96" s="44">
        <v>1</v>
      </c>
      <c r="M96" s="43">
        <v>400</v>
      </c>
      <c r="N96" s="39" t="s">
        <v>412</v>
      </c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>
      <c r="A97" s="39" t="s">
        <v>416</v>
      </c>
      <c r="B97" s="39" t="s">
        <v>409</v>
      </c>
      <c r="C97" s="39" t="s">
        <v>299</v>
      </c>
      <c r="D97" s="39" t="s">
        <v>300</v>
      </c>
      <c r="E97" s="39" t="s">
        <v>301</v>
      </c>
      <c r="F97" s="39" t="s">
        <v>410</v>
      </c>
      <c r="G97" s="39" t="s">
        <v>411</v>
      </c>
      <c r="H97" s="39" t="s">
        <v>343</v>
      </c>
      <c r="I97" s="39">
        <v>47</v>
      </c>
      <c r="J97" s="39">
        <v>64029190</v>
      </c>
      <c r="K97" s="41">
        <v>3701567714610</v>
      </c>
      <c r="L97" s="44">
        <v>1</v>
      </c>
      <c r="M97" s="43">
        <v>400</v>
      </c>
      <c r="N97" s="39" t="s">
        <v>412</v>
      </c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>
      <c r="A98" s="39" t="s">
        <v>417</v>
      </c>
      <c r="B98" s="39" t="s">
        <v>418</v>
      </c>
      <c r="C98" s="39" t="s">
        <v>299</v>
      </c>
      <c r="D98" s="39" t="s">
        <v>300</v>
      </c>
      <c r="E98" s="39" t="s">
        <v>301</v>
      </c>
      <c r="F98" s="39" t="s">
        <v>410</v>
      </c>
      <c r="G98" s="39" t="s">
        <v>303</v>
      </c>
      <c r="H98" s="39" t="s">
        <v>419</v>
      </c>
      <c r="I98" s="39">
        <v>41</v>
      </c>
      <c r="J98" s="39">
        <v>64029190</v>
      </c>
      <c r="K98" s="41">
        <v>3701567715273</v>
      </c>
      <c r="L98" s="44">
        <v>1</v>
      </c>
      <c r="M98" s="43">
        <v>350</v>
      </c>
      <c r="N98" s="39" t="s">
        <v>420</v>
      </c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>
      <c r="A99" s="39" t="s">
        <v>421</v>
      </c>
      <c r="B99" s="39" t="s">
        <v>418</v>
      </c>
      <c r="C99" s="39" t="s">
        <v>299</v>
      </c>
      <c r="D99" s="39" t="s">
        <v>300</v>
      </c>
      <c r="E99" s="39" t="s">
        <v>301</v>
      </c>
      <c r="F99" s="39" t="s">
        <v>410</v>
      </c>
      <c r="G99" s="39" t="s">
        <v>303</v>
      </c>
      <c r="H99" s="39" t="s">
        <v>419</v>
      </c>
      <c r="I99" s="39">
        <v>42</v>
      </c>
      <c r="J99" s="39">
        <v>64029190</v>
      </c>
      <c r="K99" s="41">
        <v>3701567715266</v>
      </c>
      <c r="L99" s="44">
        <v>2</v>
      </c>
      <c r="M99" s="43">
        <v>350</v>
      </c>
      <c r="N99" s="39" t="s">
        <v>420</v>
      </c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>
      <c r="A100" s="39" t="s">
        <v>422</v>
      </c>
      <c r="B100" s="39" t="s">
        <v>418</v>
      </c>
      <c r="C100" s="39" t="s">
        <v>299</v>
      </c>
      <c r="D100" s="39" t="s">
        <v>300</v>
      </c>
      <c r="E100" s="39" t="s">
        <v>301</v>
      </c>
      <c r="F100" s="39" t="s">
        <v>410</v>
      </c>
      <c r="G100" s="39" t="s">
        <v>303</v>
      </c>
      <c r="H100" s="39" t="s">
        <v>419</v>
      </c>
      <c r="I100" s="39">
        <v>43</v>
      </c>
      <c r="J100" s="39">
        <v>64029190</v>
      </c>
      <c r="K100" s="41">
        <v>3701567715259</v>
      </c>
      <c r="L100" s="44">
        <v>3</v>
      </c>
      <c r="M100" s="43">
        <v>350</v>
      </c>
      <c r="N100" s="39" t="s">
        <v>420</v>
      </c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>
      <c r="A101" s="39" t="s">
        <v>423</v>
      </c>
      <c r="B101" s="39" t="s">
        <v>418</v>
      </c>
      <c r="C101" s="39" t="s">
        <v>299</v>
      </c>
      <c r="D101" s="39" t="s">
        <v>300</v>
      </c>
      <c r="E101" s="39" t="s">
        <v>301</v>
      </c>
      <c r="F101" s="39" t="s">
        <v>410</v>
      </c>
      <c r="G101" s="39" t="s">
        <v>303</v>
      </c>
      <c r="H101" s="39" t="s">
        <v>419</v>
      </c>
      <c r="I101" s="39">
        <v>44</v>
      </c>
      <c r="J101" s="39">
        <v>64029190</v>
      </c>
      <c r="K101" s="41">
        <v>3701567715242</v>
      </c>
      <c r="L101" s="44">
        <v>4</v>
      </c>
      <c r="M101" s="43">
        <v>350</v>
      </c>
      <c r="N101" s="39" t="s">
        <v>420</v>
      </c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>
      <c r="A102" s="39" t="s">
        <v>424</v>
      </c>
      <c r="B102" s="39" t="s">
        <v>418</v>
      </c>
      <c r="C102" s="39" t="s">
        <v>299</v>
      </c>
      <c r="D102" s="39" t="s">
        <v>300</v>
      </c>
      <c r="E102" s="39" t="s">
        <v>301</v>
      </c>
      <c r="F102" s="39" t="s">
        <v>410</v>
      </c>
      <c r="G102" s="39" t="s">
        <v>303</v>
      </c>
      <c r="H102" s="39" t="s">
        <v>419</v>
      </c>
      <c r="I102" s="39">
        <v>45</v>
      </c>
      <c r="J102" s="39">
        <v>64029190</v>
      </c>
      <c r="K102" s="41">
        <v>3701567715235</v>
      </c>
      <c r="L102" s="44">
        <v>1</v>
      </c>
      <c r="M102" s="43">
        <v>350</v>
      </c>
      <c r="N102" s="39" t="s">
        <v>420</v>
      </c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>
      <c r="A103" s="39" t="s">
        <v>425</v>
      </c>
      <c r="B103" s="39" t="s">
        <v>426</v>
      </c>
      <c r="C103" s="39" t="s">
        <v>299</v>
      </c>
      <c r="D103" s="39" t="s">
        <v>300</v>
      </c>
      <c r="E103" s="39" t="s">
        <v>301</v>
      </c>
      <c r="F103" s="39" t="s">
        <v>410</v>
      </c>
      <c r="G103" s="39" t="s">
        <v>427</v>
      </c>
      <c r="H103" s="39" t="s">
        <v>304</v>
      </c>
      <c r="I103" s="39">
        <v>36</v>
      </c>
      <c r="J103" s="39">
        <v>64029190</v>
      </c>
      <c r="K103" s="41">
        <v>3701567715563</v>
      </c>
      <c r="L103" s="44">
        <v>3</v>
      </c>
      <c r="M103" s="43">
        <v>450</v>
      </c>
      <c r="N103" s="39" t="s">
        <v>428</v>
      </c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>
      <c r="A104" s="39" t="s">
        <v>429</v>
      </c>
      <c r="B104" s="39" t="s">
        <v>426</v>
      </c>
      <c r="C104" s="39" t="s">
        <v>299</v>
      </c>
      <c r="D104" s="39" t="s">
        <v>300</v>
      </c>
      <c r="E104" s="39" t="s">
        <v>301</v>
      </c>
      <c r="F104" s="39" t="s">
        <v>410</v>
      </c>
      <c r="G104" s="39" t="s">
        <v>427</v>
      </c>
      <c r="H104" s="39" t="s">
        <v>304</v>
      </c>
      <c r="I104" s="39">
        <v>38</v>
      </c>
      <c r="J104" s="39">
        <v>64029190</v>
      </c>
      <c r="K104" s="41">
        <v>3701567715549</v>
      </c>
      <c r="L104" s="44">
        <v>7</v>
      </c>
      <c r="M104" s="43">
        <v>450</v>
      </c>
      <c r="N104" s="39" t="s">
        <v>428</v>
      </c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>
      <c r="A105" s="39" t="s">
        <v>430</v>
      </c>
      <c r="B105" s="39" t="s">
        <v>426</v>
      </c>
      <c r="C105" s="39" t="s">
        <v>299</v>
      </c>
      <c r="D105" s="39" t="s">
        <v>300</v>
      </c>
      <c r="E105" s="39" t="s">
        <v>301</v>
      </c>
      <c r="F105" s="39" t="s">
        <v>410</v>
      </c>
      <c r="G105" s="39" t="s">
        <v>427</v>
      </c>
      <c r="H105" s="39" t="s">
        <v>304</v>
      </c>
      <c r="I105" s="39">
        <v>39</v>
      </c>
      <c r="J105" s="39">
        <v>64029190</v>
      </c>
      <c r="K105" s="41">
        <v>3701567715532</v>
      </c>
      <c r="L105" s="44">
        <v>2</v>
      </c>
      <c r="M105" s="43">
        <v>450</v>
      </c>
      <c r="N105" s="39" t="s">
        <v>428</v>
      </c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>
      <c r="A106" s="39" t="s">
        <v>431</v>
      </c>
      <c r="B106" s="39" t="s">
        <v>426</v>
      </c>
      <c r="C106" s="39" t="s">
        <v>299</v>
      </c>
      <c r="D106" s="39" t="s">
        <v>300</v>
      </c>
      <c r="E106" s="39" t="s">
        <v>301</v>
      </c>
      <c r="F106" s="39" t="s">
        <v>410</v>
      </c>
      <c r="G106" s="39" t="s">
        <v>427</v>
      </c>
      <c r="H106" s="39" t="s">
        <v>304</v>
      </c>
      <c r="I106" s="39">
        <v>40</v>
      </c>
      <c r="J106" s="39">
        <v>64029190</v>
      </c>
      <c r="K106" s="41">
        <v>3701567715525</v>
      </c>
      <c r="L106" s="44">
        <v>1</v>
      </c>
      <c r="M106" s="43">
        <v>450</v>
      </c>
      <c r="N106" s="39" t="s">
        <v>428</v>
      </c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>
      <c r="A107" s="39" t="s">
        <v>432</v>
      </c>
      <c r="B107" s="39" t="s">
        <v>433</v>
      </c>
      <c r="C107" s="39" t="s">
        <v>299</v>
      </c>
      <c r="D107" s="39" t="s">
        <v>300</v>
      </c>
      <c r="E107" s="39" t="s">
        <v>301</v>
      </c>
      <c r="F107" s="39" t="s">
        <v>410</v>
      </c>
      <c r="G107" s="39" t="s">
        <v>434</v>
      </c>
      <c r="H107" s="39" t="s">
        <v>385</v>
      </c>
      <c r="I107" s="39">
        <v>36</v>
      </c>
      <c r="J107" s="39">
        <v>64029190</v>
      </c>
      <c r="K107" s="41">
        <v>3701567718328</v>
      </c>
      <c r="L107" s="44">
        <v>1</v>
      </c>
      <c r="M107" s="43">
        <v>295</v>
      </c>
      <c r="N107" s="39" t="s">
        <v>435</v>
      </c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>
      <c r="A108" s="39" t="s">
        <v>436</v>
      </c>
      <c r="B108" s="39" t="s">
        <v>433</v>
      </c>
      <c r="C108" s="39" t="s">
        <v>299</v>
      </c>
      <c r="D108" s="39" t="s">
        <v>300</v>
      </c>
      <c r="E108" s="39" t="s">
        <v>301</v>
      </c>
      <c r="F108" s="39" t="s">
        <v>410</v>
      </c>
      <c r="G108" s="39" t="s">
        <v>434</v>
      </c>
      <c r="H108" s="39" t="s">
        <v>385</v>
      </c>
      <c r="I108" s="39">
        <v>38</v>
      </c>
      <c r="J108" s="39">
        <v>64029190</v>
      </c>
      <c r="K108" s="41">
        <v>3701567718304</v>
      </c>
      <c r="L108" s="44">
        <v>2</v>
      </c>
      <c r="M108" s="43">
        <v>295</v>
      </c>
      <c r="N108" s="39" t="s">
        <v>435</v>
      </c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>
      <c r="A109" s="39" t="s">
        <v>437</v>
      </c>
      <c r="B109" s="39" t="s">
        <v>433</v>
      </c>
      <c r="C109" s="39" t="s">
        <v>299</v>
      </c>
      <c r="D109" s="39" t="s">
        <v>300</v>
      </c>
      <c r="E109" s="39" t="s">
        <v>301</v>
      </c>
      <c r="F109" s="39" t="s">
        <v>410</v>
      </c>
      <c r="G109" s="39" t="s">
        <v>434</v>
      </c>
      <c r="H109" s="39" t="s">
        <v>385</v>
      </c>
      <c r="I109" s="39">
        <v>39</v>
      </c>
      <c r="J109" s="39">
        <v>64029190</v>
      </c>
      <c r="K109" s="41">
        <v>3701567718298</v>
      </c>
      <c r="L109" s="44">
        <v>2</v>
      </c>
      <c r="M109" s="43">
        <v>295</v>
      </c>
      <c r="N109" s="39" t="s">
        <v>435</v>
      </c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>
      <c r="A110" s="39" t="s">
        <v>438</v>
      </c>
      <c r="B110" s="39" t="s">
        <v>433</v>
      </c>
      <c r="C110" s="39" t="s">
        <v>299</v>
      </c>
      <c r="D110" s="39" t="s">
        <v>300</v>
      </c>
      <c r="E110" s="39" t="s">
        <v>301</v>
      </c>
      <c r="F110" s="39" t="s">
        <v>410</v>
      </c>
      <c r="G110" s="39" t="s">
        <v>434</v>
      </c>
      <c r="H110" s="39" t="s">
        <v>385</v>
      </c>
      <c r="I110" s="39">
        <v>40</v>
      </c>
      <c r="J110" s="39">
        <v>64029190</v>
      </c>
      <c r="K110" s="41">
        <v>3701567718281</v>
      </c>
      <c r="L110" s="44">
        <v>2</v>
      </c>
      <c r="M110" s="43">
        <v>295</v>
      </c>
      <c r="N110" s="39" t="s">
        <v>435</v>
      </c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>
      <c r="A111" s="39" t="s">
        <v>439</v>
      </c>
      <c r="B111" s="39" t="s">
        <v>433</v>
      </c>
      <c r="C111" s="39" t="s">
        <v>299</v>
      </c>
      <c r="D111" s="39" t="s">
        <v>300</v>
      </c>
      <c r="E111" s="39" t="s">
        <v>301</v>
      </c>
      <c r="F111" s="39" t="s">
        <v>410</v>
      </c>
      <c r="G111" s="39" t="s">
        <v>434</v>
      </c>
      <c r="H111" s="39" t="s">
        <v>385</v>
      </c>
      <c r="I111" s="39">
        <v>41</v>
      </c>
      <c r="J111" s="39">
        <v>64029190</v>
      </c>
      <c r="K111" s="41">
        <v>3701567718274</v>
      </c>
      <c r="L111" s="44">
        <v>1</v>
      </c>
      <c r="M111" s="43">
        <v>295</v>
      </c>
      <c r="N111" s="39" t="s">
        <v>435</v>
      </c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>
      <c r="A112" s="39" t="s">
        <v>440</v>
      </c>
      <c r="B112" s="39" t="s">
        <v>433</v>
      </c>
      <c r="C112" s="39" t="s">
        <v>299</v>
      </c>
      <c r="D112" s="39" t="s">
        <v>300</v>
      </c>
      <c r="E112" s="39" t="s">
        <v>301</v>
      </c>
      <c r="F112" s="39" t="s">
        <v>410</v>
      </c>
      <c r="G112" s="39" t="s">
        <v>434</v>
      </c>
      <c r="H112" s="39" t="s">
        <v>385</v>
      </c>
      <c r="I112" s="39">
        <v>42</v>
      </c>
      <c r="J112" s="39">
        <v>64029190</v>
      </c>
      <c r="K112" s="41">
        <v>3701567718267</v>
      </c>
      <c r="L112" s="44">
        <v>2</v>
      </c>
      <c r="M112" s="43">
        <v>295</v>
      </c>
      <c r="N112" s="39" t="s">
        <v>435</v>
      </c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>
      <c r="A113" s="39" t="s">
        <v>441</v>
      </c>
      <c r="B113" s="39" t="s">
        <v>433</v>
      </c>
      <c r="C113" s="39" t="s">
        <v>299</v>
      </c>
      <c r="D113" s="39" t="s">
        <v>300</v>
      </c>
      <c r="E113" s="39" t="s">
        <v>301</v>
      </c>
      <c r="F113" s="39" t="s">
        <v>410</v>
      </c>
      <c r="G113" s="39" t="s">
        <v>434</v>
      </c>
      <c r="H113" s="39" t="s">
        <v>385</v>
      </c>
      <c r="I113" s="39">
        <v>43</v>
      </c>
      <c r="J113" s="39">
        <v>64029190</v>
      </c>
      <c r="K113" s="41">
        <v>3701567718250</v>
      </c>
      <c r="L113" s="44">
        <v>4</v>
      </c>
      <c r="M113" s="43">
        <v>295</v>
      </c>
      <c r="N113" s="39" t="s">
        <v>435</v>
      </c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>
      <c r="A114" s="39" t="s">
        <v>442</v>
      </c>
      <c r="B114" s="39" t="s">
        <v>433</v>
      </c>
      <c r="C114" s="39" t="s">
        <v>299</v>
      </c>
      <c r="D114" s="39" t="s">
        <v>300</v>
      </c>
      <c r="E114" s="39" t="s">
        <v>301</v>
      </c>
      <c r="F114" s="39" t="s">
        <v>410</v>
      </c>
      <c r="G114" s="39" t="s">
        <v>434</v>
      </c>
      <c r="H114" s="39" t="s">
        <v>385</v>
      </c>
      <c r="I114" s="39">
        <v>45</v>
      </c>
      <c r="J114" s="39">
        <v>64029190</v>
      </c>
      <c r="K114" s="41">
        <v>3701567718236</v>
      </c>
      <c r="L114" s="44">
        <v>1</v>
      </c>
      <c r="M114" s="43">
        <v>295</v>
      </c>
      <c r="N114" s="39" t="s">
        <v>435</v>
      </c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>
      <c r="A115" s="39" t="s">
        <v>443</v>
      </c>
      <c r="B115" s="39" t="s">
        <v>433</v>
      </c>
      <c r="C115" s="39" t="s">
        <v>299</v>
      </c>
      <c r="D115" s="39" t="s">
        <v>300</v>
      </c>
      <c r="E115" s="39" t="s">
        <v>301</v>
      </c>
      <c r="F115" s="39" t="s">
        <v>410</v>
      </c>
      <c r="G115" s="39" t="s">
        <v>434</v>
      </c>
      <c r="H115" s="39" t="s">
        <v>385</v>
      </c>
      <c r="I115" s="39">
        <v>47</v>
      </c>
      <c r="J115" s="39">
        <v>64029190</v>
      </c>
      <c r="K115" s="41">
        <v>3701567718212</v>
      </c>
      <c r="L115" s="44">
        <v>1</v>
      </c>
      <c r="M115" s="43">
        <v>295</v>
      </c>
      <c r="N115" s="39" t="s">
        <v>435</v>
      </c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>
      <c r="A116" s="39" t="s">
        <v>444</v>
      </c>
      <c r="B116" s="39" t="s">
        <v>445</v>
      </c>
      <c r="C116" s="39" t="s">
        <v>299</v>
      </c>
      <c r="D116" s="39" t="s">
        <v>300</v>
      </c>
      <c r="E116" s="39" t="s">
        <v>301</v>
      </c>
      <c r="F116" s="39" t="s">
        <v>410</v>
      </c>
      <c r="G116" s="39" t="s">
        <v>327</v>
      </c>
      <c r="H116" s="39" t="s">
        <v>304</v>
      </c>
      <c r="I116" s="39">
        <v>36</v>
      </c>
      <c r="J116" s="39">
        <v>64029190</v>
      </c>
      <c r="K116" s="41">
        <v>3701567715686</v>
      </c>
      <c r="L116" s="44">
        <v>1</v>
      </c>
      <c r="M116" s="43">
        <v>270</v>
      </c>
      <c r="N116" s="39" t="s">
        <v>446</v>
      </c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>
      <c r="A117" s="39" t="s">
        <v>447</v>
      </c>
      <c r="B117" s="39" t="s">
        <v>445</v>
      </c>
      <c r="C117" s="39" t="s">
        <v>299</v>
      </c>
      <c r="D117" s="39" t="s">
        <v>300</v>
      </c>
      <c r="E117" s="39" t="s">
        <v>301</v>
      </c>
      <c r="F117" s="39" t="s">
        <v>410</v>
      </c>
      <c r="G117" s="39" t="s">
        <v>327</v>
      </c>
      <c r="H117" s="39" t="s">
        <v>304</v>
      </c>
      <c r="I117" s="39">
        <v>39</v>
      </c>
      <c r="J117" s="39">
        <v>64029190</v>
      </c>
      <c r="K117" s="41">
        <v>3701567715655</v>
      </c>
      <c r="L117" s="44">
        <v>6</v>
      </c>
      <c r="M117" s="43">
        <v>270</v>
      </c>
      <c r="N117" s="39" t="s">
        <v>446</v>
      </c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>
      <c r="A118" s="39" t="s">
        <v>448</v>
      </c>
      <c r="B118" s="39" t="s">
        <v>445</v>
      </c>
      <c r="C118" s="39" t="s">
        <v>299</v>
      </c>
      <c r="D118" s="39" t="s">
        <v>300</v>
      </c>
      <c r="E118" s="39" t="s">
        <v>301</v>
      </c>
      <c r="F118" s="39" t="s">
        <v>410</v>
      </c>
      <c r="G118" s="39" t="s">
        <v>327</v>
      </c>
      <c r="H118" s="39" t="s">
        <v>304</v>
      </c>
      <c r="I118" s="39">
        <v>40</v>
      </c>
      <c r="J118" s="39">
        <v>64029190</v>
      </c>
      <c r="K118" s="41">
        <v>3701567715648</v>
      </c>
      <c r="L118" s="44">
        <v>1</v>
      </c>
      <c r="M118" s="43">
        <v>270</v>
      </c>
      <c r="N118" s="39" t="s">
        <v>446</v>
      </c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>
      <c r="A119" s="39" t="s">
        <v>449</v>
      </c>
      <c r="B119" s="39" t="s">
        <v>445</v>
      </c>
      <c r="C119" s="39" t="s">
        <v>299</v>
      </c>
      <c r="D119" s="39" t="s">
        <v>300</v>
      </c>
      <c r="E119" s="39" t="s">
        <v>301</v>
      </c>
      <c r="F119" s="39" t="s">
        <v>410</v>
      </c>
      <c r="G119" s="39" t="s">
        <v>327</v>
      </c>
      <c r="H119" s="39" t="s">
        <v>304</v>
      </c>
      <c r="I119" s="39">
        <v>42</v>
      </c>
      <c r="J119" s="39">
        <v>64029190</v>
      </c>
      <c r="K119" s="41">
        <v>3701567715624</v>
      </c>
      <c r="L119" s="44">
        <v>1</v>
      </c>
      <c r="M119" s="43">
        <v>270</v>
      </c>
      <c r="N119" s="39" t="s">
        <v>446</v>
      </c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>
      <c r="A120" s="39" t="s">
        <v>243</v>
      </c>
      <c r="B120" s="39" t="s">
        <v>450</v>
      </c>
      <c r="C120" s="39" t="s">
        <v>299</v>
      </c>
      <c r="D120" s="39" t="s">
        <v>61</v>
      </c>
      <c r="E120" s="39" t="s">
        <v>301</v>
      </c>
      <c r="F120" s="39" t="s">
        <v>336</v>
      </c>
      <c r="G120" s="39" t="s">
        <v>303</v>
      </c>
      <c r="H120" s="39" t="s">
        <v>451</v>
      </c>
      <c r="I120" s="39">
        <v>36</v>
      </c>
      <c r="J120" s="47">
        <v>64041990</v>
      </c>
      <c r="K120" s="41">
        <v>3701567711961</v>
      </c>
      <c r="L120" s="44">
        <v>6</v>
      </c>
      <c r="M120" s="43">
        <v>185</v>
      </c>
      <c r="N120" s="39" t="s">
        <v>452</v>
      </c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>
      <c r="A121" s="39" t="s">
        <v>244</v>
      </c>
      <c r="B121" s="39" t="s">
        <v>450</v>
      </c>
      <c r="C121" s="39" t="s">
        <v>299</v>
      </c>
      <c r="D121" s="39" t="s">
        <v>61</v>
      </c>
      <c r="E121" s="39" t="s">
        <v>301</v>
      </c>
      <c r="F121" s="39" t="s">
        <v>336</v>
      </c>
      <c r="G121" s="39" t="s">
        <v>303</v>
      </c>
      <c r="H121" s="39" t="s">
        <v>451</v>
      </c>
      <c r="I121" s="39">
        <v>37</v>
      </c>
      <c r="J121" s="47">
        <v>64041990</v>
      </c>
      <c r="K121" s="41">
        <v>3701567711954</v>
      </c>
      <c r="L121" s="44">
        <v>11</v>
      </c>
      <c r="M121" s="43">
        <v>185</v>
      </c>
      <c r="N121" s="39" t="s">
        <v>452</v>
      </c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>
      <c r="A122" s="39" t="s">
        <v>246</v>
      </c>
      <c r="B122" s="39" t="s">
        <v>450</v>
      </c>
      <c r="C122" s="39" t="s">
        <v>299</v>
      </c>
      <c r="D122" s="39" t="s">
        <v>61</v>
      </c>
      <c r="E122" s="39" t="s">
        <v>301</v>
      </c>
      <c r="F122" s="39" t="s">
        <v>336</v>
      </c>
      <c r="G122" s="39" t="s">
        <v>303</v>
      </c>
      <c r="H122" s="39" t="s">
        <v>451</v>
      </c>
      <c r="I122" s="39">
        <v>38</v>
      </c>
      <c r="J122" s="47">
        <v>64041990</v>
      </c>
      <c r="K122" s="41">
        <v>3701567711947</v>
      </c>
      <c r="L122" s="44">
        <v>3</v>
      </c>
      <c r="M122" s="43">
        <v>185</v>
      </c>
      <c r="N122" s="39" t="s">
        <v>452</v>
      </c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>
      <c r="A123" s="39" t="s">
        <v>247</v>
      </c>
      <c r="B123" s="39" t="s">
        <v>450</v>
      </c>
      <c r="C123" s="39" t="s">
        <v>299</v>
      </c>
      <c r="D123" s="39" t="s">
        <v>61</v>
      </c>
      <c r="E123" s="39" t="s">
        <v>301</v>
      </c>
      <c r="F123" s="39" t="s">
        <v>336</v>
      </c>
      <c r="G123" s="39" t="s">
        <v>303</v>
      </c>
      <c r="H123" s="39" t="s">
        <v>451</v>
      </c>
      <c r="I123" s="39">
        <v>39</v>
      </c>
      <c r="J123" s="47">
        <v>64041990</v>
      </c>
      <c r="K123" s="41">
        <v>3701567711930</v>
      </c>
      <c r="L123" s="44">
        <v>9</v>
      </c>
      <c r="M123" s="43">
        <v>185</v>
      </c>
      <c r="N123" s="39" t="s">
        <v>452</v>
      </c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>
      <c r="A124" s="39" t="s">
        <v>262</v>
      </c>
      <c r="B124" s="39" t="s">
        <v>450</v>
      </c>
      <c r="C124" s="39" t="s">
        <v>299</v>
      </c>
      <c r="D124" s="39" t="s">
        <v>61</v>
      </c>
      <c r="E124" s="39" t="s">
        <v>301</v>
      </c>
      <c r="F124" s="39" t="s">
        <v>336</v>
      </c>
      <c r="G124" s="39" t="s">
        <v>303</v>
      </c>
      <c r="H124" s="39" t="s">
        <v>451</v>
      </c>
      <c r="I124" s="39">
        <v>40</v>
      </c>
      <c r="J124" s="47">
        <v>64041990</v>
      </c>
      <c r="K124" s="41">
        <v>3701567711923</v>
      </c>
      <c r="L124" s="44">
        <v>2</v>
      </c>
      <c r="M124" s="43">
        <v>185</v>
      </c>
      <c r="N124" s="39" t="s">
        <v>452</v>
      </c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>
      <c r="A125" s="39" t="s">
        <v>259</v>
      </c>
      <c r="B125" s="39" t="s">
        <v>450</v>
      </c>
      <c r="C125" s="39" t="s">
        <v>299</v>
      </c>
      <c r="D125" s="39" t="s">
        <v>61</v>
      </c>
      <c r="E125" s="39" t="s">
        <v>301</v>
      </c>
      <c r="F125" s="39" t="s">
        <v>336</v>
      </c>
      <c r="G125" s="39" t="s">
        <v>303</v>
      </c>
      <c r="H125" s="39" t="s">
        <v>451</v>
      </c>
      <c r="I125" s="39">
        <v>41</v>
      </c>
      <c r="J125" s="47">
        <v>64041990</v>
      </c>
      <c r="K125" s="41">
        <v>3701567711916</v>
      </c>
      <c r="L125" s="44">
        <v>2</v>
      </c>
      <c r="M125" s="43">
        <v>185</v>
      </c>
      <c r="N125" s="39" t="s">
        <v>452</v>
      </c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>
      <c r="A126" s="39" t="s">
        <v>264</v>
      </c>
      <c r="B126" s="39" t="s">
        <v>450</v>
      </c>
      <c r="C126" s="39" t="s">
        <v>299</v>
      </c>
      <c r="D126" s="39" t="s">
        <v>61</v>
      </c>
      <c r="E126" s="39" t="s">
        <v>301</v>
      </c>
      <c r="F126" s="39" t="s">
        <v>336</v>
      </c>
      <c r="G126" s="39" t="s">
        <v>303</v>
      </c>
      <c r="H126" s="39" t="s">
        <v>451</v>
      </c>
      <c r="I126" s="39">
        <v>42</v>
      </c>
      <c r="J126" s="47">
        <v>64041990</v>
      </c>
      <c r="K126" s="41">
        <v>3701567711909</v>
      </c>
      <c r="L126" s="44">
        <v>5</v>
      </c>
      <c r="M126" s="43">
        <v>185</v>
      </c>
      <c r="N126" s="39" t="s">
        <v>452</v>
      </c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>
      <c r="A127" s="39" t="s">
        <v>245</v>
      </c>
      <c r="B127" s="39" t="s">
        <v>450</v>
      </c>
      <c r="C127" s="39" t="s">
        <v>299</v>
      </c>
      <c r="D127" s="39" t="s">
        <v>61</v>
      </c>
      <c r="E127" s="39" t="s">
        <v>301</v>
      </c>
      <c r="F127" s="39" t="s">
        <v>336</v>
      </c>
      <c r="G127" s="39" t="s">
        <v>303</v>
      </c>
      <c r="H127" s="39" t="s">
        <v>451</v>
      </c>
      <c r="I127" s="39">
        <v>43</v>
      </c>
      <c r="J127" s="47">
        <v>64041990</v>
      </c>
      <c r="K127" s="41">
        <v>3701567711893</v>
      </c>
      <c r="L127" s="44">
        <v>4</v>
      </c>
      <c r="M127" s="43">
        <v>185</v>
      </c>
      <c r="N127" s="39" t="s">
        <v>452</v>
      </c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>
      <c r="A128" s="39" t="s">
        <v>258</v>
      </c>
      <c r="B128" s="39" t="s">
        <v>450</v>
      </c>
      <c r="C128" s="39" t="s">
        <v>299</v>
      </c>
      <c r="D128" s="39" t="s">
        <v>61</v>
      </c>
      <c r="E128" s="39" t="s">
        <v>301</v>
      </c>
      <c r="F128" s="39" t="s">
        <v>336</v>
      </c>
      <c r="G128" s="39" t="s">
        <v>303</v>
      </c>
      <c r="H128" s="39" t="s">
        <v>451</v>
      </c>
      <c r="I128" s="39">
        <v>44</v>
      </c>
      <c r="J128" s="47">
        <v>64041990</v>
      </c>
      <c r="K128" s="41">
        <v>3701567711886</v>
      </c>
      <c r="L128" s="44">
        <v>4</v>
      </c>
      <c r="M128" s="43">
        <v>185</v>
      </c>
      <c r="N128" s="39" t="s">
        <v>452</v>
      </c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>
      <c r="A129" s="39" t="s">
        <v>249</v>
      </c>
      <c r="B129" s="39" t="s">
        <v>450</v>
      </c>
      <c r="C129" s="39" t="s">
        <v>299</v>
      </c>
      <c r="D129" s="39" t="s">
        <v>61</v>
      </c>
      <c r="E129" s="39" t="s">
        <v>301</v>
      </c>
      <c r="F129" s="39" t="s">
        <v>336</v>
      </c>
      <c r="G129" s="39" t="s">
        <v>303</v>
      </c>
      <c r="H129" s="39" t="s">
        <v>451</v>
      </c>
      <c r="I129" s="39">
        <v>45</v>
      </c>
      <c r="J129" s="47">
        <v>64041990</v>
      </c>
      <c r="K129" s="41">
        <v>3701567711879</v>
      </c>
      <c r="L129" s="44">
        <v>8</v>
      </c>
      <c r="M129" s="43">
        <v>185</v>
      </c>
      <c r="N129" s="39" t="s">
        <v>452</v>
      </c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>
      <c r="A130" s="39" t="s">
        <v>260</v>
      </c>
      <c r="B130" s="39" t="s">
        <v>450</v>
      </c>
      <c r="C130" s="39" t="s">
        <v>299</v>
      </c>
      <c r="D130" s="39" t="s">
        <v>61</v>
      </c>
      <c r="E130" s="39" t="s">
        <v>301</v>
      </c>
      <c r="F130" s="39" t="s">
        <v>336</v>
      </c>
      <c r="G130" s="39" t="s">
        <v>303</v>
      </c>
      <c r="H130" s="39" t="s">
        <v>451</v>
      </c>
      <c r="I130" s="39">
        <v>46</v>
      </c>
      <c r="J130" s="47">
        <v>64041990</v>
      </c>
      <c r="K130" s="41">
        <v>3701567711862</v>
      </c>
      <c r="L130" s="44">
        <v>9</v>
      </c>
      <c r="M130" s="43">
        <v>185</v>
      </c>
      <c r="N130" s="39" t="s">
        <v>452</v>
      </c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>
      <c r="A131" s="39" t="s">
        <v>261</v>
      </c>
      <c r="B131" s="39" t="s">
        <v>450</v>
      </c>
      <c r="C131" s="39" t="s">
        <v>299</v>
      </c>
      <c r="D131" s="39" t="s">
        <v>61</v>
      </c>
      <c r="E131" s="39" t="s">
        <v>301</v>
      </c>
      <c r="F131" s="39" t="s">
        <v>336</v>
      </c>
      <c r="G131" s="39" t="s">
        <v>303</v>
      </c>
      <c r="H131" s="39" t="s">
        <v>451</v>
      </c>
      <c r="I131" s="39">
        <v>47</v>
      </c>
      <c r="J131" s="47">
        <v>64041990</v>
      </c>
      <c r="K131" s="41">
        <v>3701567711855</v>
      </c>
      <c r="L131" s="44">
        <v>5</v>
      </c>
      <c r="M131" s="43">
        <v>185</v>
      </c>
      <c r="N131" s="39" t="s">
        <v>452</v>
      </c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>
      <c r="A132" s="39" t="s">
        <v>235</v>
      </c>
      <c r="B132" s="39" t="s">
        <v>453</v>
      </c>
      <c r="C132" s="39" t="s">
        <v>299</v>
      </c>
      <c r="D132" s="39" t="s">
        <v>61</v>
      </c>
      <c r="E132" s="39" t="s">
        <v>301</v>
      </c>
      <c r="F132" s="39" t="s">
        <v>336</v>
      </c>
      <c r="G132" s="39" t="s">
        <v>327</v>
      </c>
      <c r="H132" s="39" t="s">
        <v>304</v>
      </c>
      <c r="I132" s="39">
        <v>40</v>
      </c>
      <c r="J132" s="47">
        <v>64029993</v>
      </c>
      <c r="K132" s="41">
        <v>3701567712166</v>
      </c>
      <c r="L132" s="44">
        <v>1</v>
      </c>
      <c r="M132" s="43">
        <v>185</v>
      </c>
      <c r="N132" s="39" t="s">
        <v>454</v>
      </c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>
      <c r="A133" s="39" t="s">
        <v>263</v>
      </c>
      <c r="B133" s="39" t="s">
        <v>453</v>
      </c>
      <c r="C133" s="39" t="s">
        <v>299</v>
      </c>
      <c r="D133" s="39" t="s">
        <v>61</v>
      </c>
      <c r="E133" s="39" t="s">
        <v>301</v>
      </c>
      <c r="F133" s="39" t="s">
        <v>336</v>
      </c>
      <c r="G133" s="39" t="s">
        <v>327</v>
      </c>
      <c r="H133" s="39" t="s">
        <v>304</v>
      </c>
      <c r="I133" s="39">
        <v>42</v>
      </c>
      <c r="J133" s="47">
        <v>64029993</v>
      </c>
      <c r="K133" s="41">
        <v>3701567712142</v>
      </c>
      <c r="L133" s="44">
        <v>3</v>
      </c>
      <c r="M133" s="43">
        <v>185</v>
      </c>
      <c r="N133" s="39" t="s">
        <v>454</v>
      </c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>
      <c r="A134" s="39" t="s">
        <v>248</v>
      </c>
      <c r="B134" s="39" t="s">
        <v>453</v>
      </c>
      <c r="C134" s="39" t="s">
        <v>299</v>
      </c>
      <c r="D134" s="39" t="s">
        <v>61</v>
      </c>
      <c r="E134" s="39" t="s">
        <v>301</v>
      </c>
      <c r="F134" s="39" t="s">
        <v>336</v>
      </c>
      <c r="G134" s="39" t="s">
        <v>327</v>
      </c>
      <c r="H134" s="39" t="s">
        <v>304</v>
      </c>
      <c r="I134" s="39">
        <v>44</v>
      </c>
      <c r="J134" s="47">
        <v>64029993</v>
      </c>
      <c r="K134" s="41">
        <v>3701567712128</v>
      </c>
      <c r="L134" s="44">
        <v>1</v>
      </c>
      <c r="M134" s="43">
        <v>185</v>
      </c>
      <c r="N134" s="39" t="s">
        <v>454</v>
      </c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>
      <c r="A135" s="39" t="s">
        <v>265</v>
      </c>
      <c r="B135" s="39" t="s">
        <v>453</v>
      </c>
      <c r="C135" s="39" t="s">
        <v>299</v>
      </c>
      <c r="D135" s="39" t="s">
        <v>61</v>
      </c>
      <c r="E135" s="39" t="s">
        <v>301</v>
      </c>
      <c r="F135" s="39" t="s">
        <v>336</v>
      </c>
      <c r="G135" s="39" t="s">
        <v>327</v>
      </c>
      <c r="H135" s="39" t="s">
        <v>304</v>
      </c>
      <c r="I135" s="39">
        <v>45</v>
      </c>
      <c r="J135" s="47">
        <v>64029993</v>
      </c>
      <c r="K135" s="41">
        <v>3701567712111</v>
      </c>
      <c r="L135" s="44">
        <v>3</v>
      </c>
      <c r="M135" s="43">
        <v>185</v>
      </c>
      <c r="N135" s="39" t="s">
        <v>454</v>
      </c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>
      <c r="A136" s="39" t="s">
        <v>256</v>
      </c>
      <c r="B136" s="39" t="s">
        <v>453</v>
      </c>
      <c r="C136" s="39" t="s">
        <v>299</v>
      </c>
      <c r="D136" s="39" t="s">
        <v>61</v>
      </c>
      <c r="E136" s="39" t="s">
        <v>301</v>
      </c>
      <c r="F136" s="39" t="s">
        <v>336</v>
      </c>
      <c r="G136" s="39" t="s">
        <v>327</v>
      </c>
      <c r="H136" s="39" t="s">
        <v>304</v>
      </c>
      <c r="I136" s="39">
        <v>46</v>
      </c>
      <c r="J136" s="47">
        <v>64029993</v>
      </c>
      <c r="K136" s="41">
        <v>3701567712104</v>
      </c>
      <c r="L136" s="44">
        <v>3</v>
      </c>
      <c r="M136" s="43">
        <v>185</v>
      </c>
      <c r="N136" s="39" t="s">
        <v>454</v>
      </c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>
      <c r="A137" s="39" t="s">
        <v>178</v>
      </c>
      <c r="B137" s="39" t="s">
        <v>51</v>
      </c>
      <c r="C137" s="39" t="s">
        <v>299</v>
      </c>
      <c r="D137" s="39" t="s">
        <v>61</v>
      </c>
      <c r="E137" s="39" t="s">
        <v>301</v>
      </c>
      <c r="F137" s="39" t="s">
        <v>455</v>
      </c>
      <c r="G137" s="39" t="s">
        <v>303</v>
      </c>
      <c r="H137" s="39" t="s">
        <v>304</v>
      </c>
      <c r="I137" s="39">
        <v>40</v>
      </c>
      <c r="J137" s="47">
        <v>64029993</v>
      </c>
      <c r="K137" s="41">
        <v>3760352434607</v>
      </c>
      <c r="L137" s="44">
        <v>1</v>
      </c>
      <c r="M137" s="43">
        <v>185</v>
      </c>
      <c r="N137" s="39" t="s">
        <v>456</v>
      </c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>
      <c r="A138" s="39" t="s">
        <v>207</v>
      </c>
      <c r="B138" s="39" t="s">
        <v>51</v>
      </c>
      <c r="C138" s="39" t="s">
        <v>299</v>
      </c>
      <c r="D138" s="39" t="s">
        <v>61</v>
      </c>
      <c r="E138" s="39" t="s">
        <v>301</v>
      </c>
      <c r="F138" s="39" t="s">
        <v>455</v>
      </c>
      <c r="G138" s="39" t="s">
        <v>303</v>
      </c>
      <c r="H138" s="39" t="s">
        <v>304</v>
      </c>
      <c r="I138" s="39">
        <v>41</v>
      </c>
      <c r="J138" s="47">
        <v>64029993</v>
      </c>
      <c r="K138" s="41">
        <v>3760352434614</v>
      </c>
      <c r="L138" s="44">
        <v>2</v>
      </c>
      <c r="M138" s="43">
        <v>185</v>
      </c>
      <c r="N138" s="39" t="s">
        <v>456</v>
      </c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>
      <c r="A139" s="39" t="s">
        <v>170</v>
      </c>
      <c r="B139" s="39" t="s">
        <v>51</v>
      </c>
      <c r="C139" s="39" t="s">
        <v>299</v>
      </c>
      <c r="D139" s="39" t="s">
        <v>61</v>
      </c>
      <c r="E139" s="39" t="s">
        <v>301</v>
      </c>
      <c r="F139" s="39" t="s">
        <v>455</v>
      </c>
      <c r="G139" s="39" t="s">
        <v>303</v>
      </c>
      <c r="H139" s="39" t="s">
        <v>304</v>
      </c>
      <c r="I139" s="39">
        <v>43</v>
      </c>
      <c r="J139" s="47">
        <v>64029993</v>
      </c>
      <c r="K139" s="41">
        <v>3760352434638</v>
      </c>
      <c r="L139" s="44">
        <v>1</v>
      </c>
      <c r="M139" s="43">
        <v>185</v>
      </c>
      <c r="N139" s="39" t="s">
        <v>456</v>
      </c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>
      <c r="A140" s="39" t="s">
        <v>457</v>
      </c>
      <c r="B140" s="39" t="s">
        <v>458</v>
      </c>
      <c r="C140" s="39" t="s">
        <v>299</v>
      </c>
      <c r="D140" s="39" t="s">
        <v>459</v>
      </c>
      <c r="E140" s="39" t="s">
        <v>301</v>
      </c>
      <c r="F140" s="39" t="s">
        <v>410</v>
      </c>
      <c r="G140" s="39" t="s">
        <v>303</v>
      </c>
      <c r="H140" s="39" t="s">
        <v>304</v>
      </c>
      <c r="I140" s="39">
        <v>36</v>
      </c>
      <c r="J140" s="47">
        <v>64029993</v>
      </c>
      <c r="K140" s="41">
        <v>3701567717727</v>
      </c>
      <c r="L140" s="44">
        <v>7</v>
      </c>
      <c r="M140" s="43">
        <v>170</v>
      </c>
      <c r="N140" s="39" t="s">
        <v>460</v>
      </c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>
      <c r="A141" s="39" t="s">
        <v>461</v>
      </c>
      <c r="B141" s="39" t="s">
        <v>458</v>
      </c>
      <c r="C141" s="39" t="s">
        <v>299</v>
      </c>
      <c r="D141" s="39" t="s">
        <v>459</v>
      </c>
      <c r="E141" s="39" t="s">
        <v>301</v>
      </c>
      <c r="F141" s="39" t="s">
        <v>410</v>
      </c>
      <c r="G141" s="39" t="s">
        <v>303</v>
      </c>
      <c r="H141" s="39" t="s">
        <v>304</v>
      </c>
      <c r="I141" s="39">
        <v>39</v>
      </c>
      <c r="J141" s="47">
        <v>64029993</v>
      </c>
      <c r="K141" s="41">
        <v>3701567717697</v>
      </c>
      <c r="L141" s="44">
        <v>1</v>
      </c>
      <c r="M141" s="43">
        <v>170</v>
      </c>
      <c r="N141" s="39" t="s">
        <v>460</v>
      </c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>
      <c r="A142" s="39" t="s">
        <v>462</v>
      </c>
      <c r="B142" s="39" t="s">
        <v>458</v>
      </c>
      <c r="C142" s="39" t="s">
        <v>299</v>
      </c>
      <c r="D142" s="39" t="s">
        <v>459</v>
      </c>
      <c r="E142" s="39" t="s">
        <v>301</v>
      </c>
      <c r="F142" s="39" t="s">
        <v>410</v>
      </c>
      <c r="G142" s="39" t="s">
        <v>303</v>
      </c>
      <c r="H142" s="39" t="s">
        <v>304</v>
      </c>
      <c r="I142" s="39">
        <v>43</v>
      </c>
      <c r="J142" s="47">
        <v>64029993</v>
      </c>
      <c r="K142" s="41">
        <v>3701567717659</v>
      </c>
      <c r="L142" s="44">
        <v>1</v>
      </c>
      <c r="M142" s="43">
        <v>170</v>
      </c>
      <c r="N142" s="39" t="s">
        <v>460</v>
      </c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>
      <c r="A143" s="39" t="s">
        <v>463</v>
      </c>
      <c r="B143" s="39" t="s">
        <v>458</v>
      </c>
      <c r="C143" s="39" t="s">
        <v>299</v>
      </c>
      <c r="D143" s="39" t="s">
        <v>459</v>
      </c>
      <c r="E143" s="39" t="s">
        <v>301</v>
      </c>
      <c r="F143" s="39" t="s">
        <v>410</v>
      </c>
      <c r="G143" s="39" t="s">
        <v>303</v>
      </c>
      <c r="H143" s="39" t="s">
        <v>304</v>
      </c>
      <c r="I143" s="39">
        <v>45</v>
      </c>
      <c r="J143" s="47">
        <v>64029993</v>
      </c>
      <c r="K143" s="41">
        <v>3701567717635</v>
      </c>
      <c r="L143" s="44">
        <v>2</v>
      </c>
      <c r="M143" s="43">
        <v>170</v>
      </c>
      <c r="N143" s="39" t="s">
        <v>460</v>
      </c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>
      <c r="A144" s="39" t="s">
        <v>464</v>
      </c>
      <c r="B144" s="39" t="s">
        <v>458</v>
      </c>
      <c r="C144" s="39" t="s">
        <v>299</v>
      </c>
      <c r="D144" s="39" t="s">
        <v>459</v>
      </c>
      <c r="E144" s="39" t="s">
        <v>301</v>
      </c>
      <c r="F144" s="39" t="s">
        <v>410</v>
      </c>
      <c r="G144" s="39" t="s">
        <v>303</v>
      </c>
      <c r="H144" s="39" t="s">
        <v>304</v>
      </c>
      <c r="I144" s="39">
        <v>47</v>
      </c>
      <c r="J144" s="47">
        <v>64029993</v>
      </c>
      <c r="K144" s="41">
        <v>3701567717611</v>
      </c>
      <c r="L144" s="44">
        <v>1</v>
      </c>
      <c r="M144" s="43">
        <v>170</v>
      </c>
      <c r="N144" s="39" t="s">
        <v>460</v>
      </c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>
      <c r="A145" s="39" t="s">
        <v>465</v>
      </c>
      <c r="B145" s="39" t="s">
        <v>466</v>
      </c>
      <c r="C145" s="39" t="s">
        <v>299</v>
      </c>
      <c r="D145" s="39" t="s">
        <v>467</v>
      </c>
      <c r="E145" s="39" t="s">
        <v>301</v>
      </c>
      <c r="F145" s="39" t="s">
        <v>410</v>
      </c>
      <c r="G145" s="39" t="s">
        <v>303</v>
      </c>
      <c r="H145" s="39" t="s">
        <v>304</v>
      </c>
      <c r="I145" s="39">
        <v>37</v>
      </c>
      <c r="J145" s="47">
        <v>64029993</v>
      </c>
      <c r="K145" s="41">
        <v>3701567716751</v>
      </c>
      <c r="L145" s="44">
        <v>1</v>
      </c>
      <c r="M145" s="43">
        <v>220</v>
      </c>
      <c r="N145" s="39" t="s">
        <v>468</v>
      </c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>
      <c r="A146" s="39" t="s">
        <v>469</v>
      </c>
      <c r="B146" s="39" t="s">
        <v>466</v>
      </c>
      <c r="C146" s="39" t="s">
        <v>299</v>
      </c>
      <c r="D146" s="39" t="s">
        <v>467</v>
      </c>
      <c r="E146" s="39" t="s">
        <v>301</v>
      </c>
      <c r="F146" s="39" t="s">
        <v>410</v>
      </c>
      <c r="G146" s="39" t="s">
        <v>303</v>
      </c>
      <c r="H146" s="39" t="s">
        <v>304</v>
      </c>
      <c r="I146" s="39">
        <v>39</v>
      </c>
      <c r="J146" s="47">
        <v>64029993</v>
      </c>
      <c r="K146" s="41">
        <v>3701567716737</v>
      </c>
      <c r="L146" s="44">
        <v>1</v>
      </c>
      <c r="M146" s="43">
        <v>220</v>
      </c>
      <c r="N146" s="39" t="s">
        <v>468</v>
      </c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>
      <c r="A147" s="39" t="s">
        <v>470</v>
      </c>
      <c r="B147" s="39" t="s">
        <v>466</v>
      </c>
      <c r="C147" s="39" t="s">
        <v>299</v>
      </c>
      <c r="D147" s="39" t="s">
        <v>467</v>
      </c>
      <c r="E147" s="39" t="s">
        <v>301</v>
      </c>
      <c r="F147" s="39" t="s">
        <v>410</v>
      </c>
      <c r="G147" s="39" t="s">
        <v>303</v>
      </c>
      <c r="H147" s="39" t="s">
        <v>304</v>
      </c>
      <c r="I147" s="39">
        <v>42</v>
      </c>
      <c r="J147" s="47">
        <v>64029993</v>
      </c>
      <c r="K147" s="41">
        <v>3701567716706</v>
      </c>
      <c r="L147" s="44">
        <v>5</v>
      </c>
      <c r="M147" s="43">
        <v>220</v>
      </c>
      <c r="N147" s="39" t="s">
        <v>468</v>
      </c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>
      <c r="A148" s="39" t="s">
        <v>471</v>
      </c>
      <c r="B148" s="39" t="s">
        <v>466</v>
      </c>
      <c r="C148" s="39" t="s">
        <v>299</v>
      </c>
      <c r="D148" s="39" t="s">
        <v>467</v>
      </c>
      <c r="E148" s="39" t="s">
        <v>301</v>
      </c>
      <c r="F148" s="39" t="s">
        <v>410</v>
      </c>
      <c r="G148" s="39" t="s">
        <v>303</v>
      </c>
      <c r="H148" s="39" t="s">
        <v>304</v>
      </c>
      <c r="I148" s="39">
        <v>43</v>
      </c>
      <c r="J148" s="47">
        <v>64029993</v>
      </c>
      <c r="K148" s="41">
        <v>3701567716690</v>
      </c>
      <c r="L148" s="44">
        <v>6</v>
      </c>
      <c r="M148" s="43">
        <v>220</v>
      </c>
      <c r="N148" s="39" t="s">
        <v>468</v>
      </c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>
      <c r="A149" s="39" t="s">
        <v>472</v>
      </c>
      <c r="B149" s="39" t="s">
        <v>466</v>
      </c>
      <c r="C149" s="39" t="s">
        <v>299</v>
      </c>
      <c r="D149" s="39" t="s">
        <v>467</v>
      </c>
      <c r="E149" s="39" t="s">
        <v>301</v>
      </c>
      <c r="F149" s="39" t="s">
        <v>410</v>
      </c>
      <c r="G149" s="39" t="s">
        <v>303</v>
      </c>
      <c r="H149" s="39" t="s">
        <v>304</v>
      </c>
      <c r="I149" s="39">
        <v>44</v>
      </c>
      <c r="J149" s="47">
        <v>64029993</v>
      </c>
      <c r="K149" s="41">
        <v>3701567716683</v>
      </c>
      <c r="L149" s="44">
        <v>11</v>
      </c>
      <c r="M149" s="43">
        <v>220</v>
      </c>
      <c r="N149" s="39" t="s">
        <v>468</v>
      </c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>
      <c r="A150" s="39" t="s">
        <v>473</v>
      </c>
      <c r="B150" s="39" t="s">
        <v>466</v>
      </c>
      <c r="C150" s="39" t="s">
        <v>299</v>
      </c>
      <c r="D150" s="39" t="s">
        <v>467</v>
      </c>
      <c r="E150" s="39" t="s">
        <v>301</v>
      </c>
      <c r="F150" s="39" t="s">
        <v>410</v>
      </c>
      <c r="G150" s="39" t="s">
        <v>303</v>
      </c>
      <c r="H150" s="39" t="s">
        <v>304</v>
      </c>
      <c r="I150" s="39">
        <v>45</v>
      </c>
      <c r="J150" s="47">
        <v>64029993</v>
      </c>
      <c r="K150" s="41">
        <v>3701567716676</v>
      </c>
      <c r="L150" s="44">
        <v>3</v>
      </c>
      <c r="M150" s="43">
        <v>220</v>
      </c>
      <c r="N150" s="39" t="s">
        <v>468</v>
      </c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>
      <c r="A151" s="39" t="s">
        <v>474</v>
      </c>
      <c r="B151" s="39" t="s">
        <v>475</v>
      </c>
      <c r="C151" s="39" t="s">
        <v>299</v>
      </c>
      <c r="D151" s="39" t="s">
        <v>476</v>
      </c>
      <c r="E151" s="39" t="s">
        <v>301</v>
      </c>
      <c r="F151" s="39" t="s">
        <v>410</v>
      </c>
      <c r="G151" s="39" t="s">
        <v>303</v>
      </c>
      <c r="H151" s="39" t="s">
        <v>304</v>
      </c>
      <c r="I151" s="39">
        <v>39</v>
      </c>
      <c r="J151" s="47">
        <v>64029993</v>
      </c>
      <c r="K151" s="41">
        <v>3701567716492</v>
      </c>
      <c r="L151" s="44">
        <v>1</v>
      </c>
      <c r="M151" s="43">
        <v>250</v>
      </c>
      <c r="N151" s="39" t="s">
        <v>477</v>
      </c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>
      <c r="A152" s="39" t="s">
        <v>478</v>
      </c>
      <c r="B152" s="39" t="s">
        <v>475</v>
      </c>
      <c r="C152" s="39" t="s">
        <v>299</v>
      </c>
      <c r="D152" s="39" t="s">
        <v>476</v>
      </c>
      <c r="E152" s="39" t="s">
        <v>301</v>
      </c>
      <c r="F152" s="39" t="s">
        <v>410</v>
      </c>
      <c r="G152" s="39" t="s">
        <v>303</v>
      </c>
      <c r="H152" s="39" t="s">
        <v>304</v>
      </c>
      <c r="I152" s="39">
        <v>40</v>
      </c>
      <c r="J152" s="47">
        <v>64029993</v>
      </c>
      <c r="K152" s="41">
        <v>3701567716485</v>
      </c>
      <c r="L152" s="44">
        <v>1</v>
      </c>
      <c r="M152" s="43">
        <v>250</v>
      </c>
      <c r="N152" s="39" t="s">
        <v>477</v>
      </c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>
      <c r="A153" s="39" t="s">
        <v>479</v>
      </c>
      <c r="B153" s="39" t="s">
        <v>475</v>
      </c>
      <c r="C153" s="39" t="s">
        <v>299</v>
      </c>
      <c r="D153" s="39" t="s">
        <v>476</v>
      </c>
      <c r="E153" s="39" t="s">
        <v>301</v>
      </c>
      <c r="F153" s="39" t="s">
        <v>410</v>
      </c>
      <c r="G153" s="39" t="s">
        <v>303</v>
      </c>
      <c r="H153" s="39" t="s">
        <v>304</v>
      </c>
      <c r="I153" s="39">
        <v>41</v>
      </c>
      <c r="J153" s="47">
        <v>64029993</v>
      </c>
      <c r="K153" s="41">
        <v>3701567716478</v>
      </c>
      <c r="L153" s="44">
        <v>7</v>
      </c>
      <c r="M153" s="43">
        <v>250</v>
      </c>
      <c r="N153" s="39" t="s">
        <v>477</v>
      </c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>
      <c r="A154" s="39" t="s">
        <v>480</v>
      </c>
      <c r="B154" s="39" t="s">
        <v>475</v>
      </c>
      <c r="C154" s="39" t="s">
        <v>299</v>
      </c>
      <c r="D154" s="39" t="s">
        <v>476</v>
      </c>
      <c r="E154" s="39" t="s">
        <v>301</v>
      </c>
      <c r="F154" s="39" t="s">
        <v>410</v>
      </c>
      <c r="G154" s="39" t="s">
        <v>303</v>
      </c>
      <c r="H154" s="39" t="s">
        <v>304</v>
      </c>
      <c r="I154" s="39">
        <v>42</v>
      </c>
      <c r="J154" s="47">
        <v>64029993</v>
      </c>
      <c r="K154" s="41">
        <v>3701567716461</v>
      </c>
      <c r="L154" s="44">
        <v>2</v>
      </c>
      <c r="M154" s="43">
        <v>250</v>
      </c>
      <c r="N154" s="39" t="s">
        <v>477</v>
      </c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>
      <c r="A155" s="39" t="s">
        <v>481</v>
      </c>
      <c r="B155" s="39" t="s">
        <v>475</v>
      </c>
      <c r="C155" s="39" t="s">
        <v>299</v>
      </c>
      <c r="D155" s="39" t="s">
        <v>476</v>
      </c>
      <c r="E155" s="39" t="s">
        <v>301</v>
      </c>
      <c r="F155" s="39" t="s">
        <v>410</v>
      </c>
      <c r="G155" s="39" t="s">
        <v>303</v>
      </c>
      <c r="H155" s="39" t="s">
        <v>304</v>
      </c>
      <c r="I155" s="39">
        <v>43</v>
      </c>
      <c r="J155" s="47">
        <v>64029993</v>
      </c>
      <c r="K155" s="41">
        <v>3701567716454</v>
      </c>
      <c r="L155" s="44">
        <v>8</v>
      </c>
      <c r="M155" s="43">
        <v>250</v>
      </c>
      <c r="N155" s="39" t="s">
        <v>477</v>
      </c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>
      <c r="A156" s="39" t="s">
        <v>482</v>
      </c>
      <c r="B156" s="39" t="s">
        <v>475</v>
      </c>
      <c r="C156" s="39" t="s">
        <v>299</v>
      </c>
      <c r="D156" s="39" t="s">
        <v>476</v>
      </c>
      <c r="E156" s="39" t="s">
        <v>301</v>
      </c>
      <c r="F156" s="39" t="s">
        <v>410</v>
      </c>
      <c r="G156" s="39" t="s">
        <v>303</v>
      </c>
      <c r="H156" s="39" t="s">
        <v>304</v>
      </c>
      <c r="I156" s="39">
        <v>44</v>
      </c>
      <c r="J156" s="47">
        <v>64029993</v>
      </c>
      <c r="K156" s="41">
        <v>3701567716447</v>
      </c>
      <c r="L156" s="44">
        <v>4</v>
      </c>
      <c r="M156" s="43">
        <v>250</v>
      </c>
      <c r="N156" s="39" t="s">
        <v>477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>
      <c r="A157" s="39" t="s">
        <v>483</v>
      </c>
      <c r="B157" s="39" t="s">
        <v>475</v>
      </c>
      <c r="C157" s="39" t="s">
        <v>299</v>
      </c>
      <c r="D157" s="39" t="s">
        <v>476</v>
      </c>
      <c r="E157" s="39" t="s">
        <v>301</v>
      </c>
      <c r="F157" s="39" t="s">
        <v>410</v>
      </c>
      <c r="G157" s="39" t="s">
        <v>303</v>
      </c>
      <c r="H157" s="39" t="s">
        <v>304</v>
      </c>
      <c r="I157" s="39">
        <v>45</v>
      </c>
      <c r="J157" s="47">
        <v>64029993</v>
      </c>
      <c r="K157" s="41">
        <v>3701567716430</v>
      </c>
      <c r="L157" s="44">
        <v>5</v>
      </c>
      <c r="M157" s="43">
        <v>250</v>
      </c>
      <c r="N157" s="39" t="s">
        <v>477</v>
      </c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>
      <c r="A158" s="39" t="s">
        <v>484</v>
      </c>
      <c r="B158" s="39" t="s">
        <v>475</v>
      </c>
      <c r="C158" s="39" t="s">
        <v>299</v>
      </c>
      <c r="D158" s="39" t="s">
        <v>476</v>
      </c>
      <c r="E158" s="39" t="s">
        <v>301</v>
      </c>
      <c r="F158" s="39" t="s">
        <v>410</v>
      </c>
      <c r="G158" s="39" t="s">
        <v>303</v>
      </c>
      <c r="H158" s="39" t="s">
        <v>304</v>
      </c>
      <c r="I158" s="39">
        <v>46</v>
      </c>
      <c r="J158" s="47">
        <v>64029993</v>
      </c>
      <c r="K158" s="41">
        <v>3701567716423</v>
      </c>
      <c r="L158" s="44">
        <v>9</v>
      </c>
      <c r="M158" s="43">
        <v>250</v>
      </c>
      <c r="N158" s="39" t="s">
        <v>477</v>
      </c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>
      <c r="A159" s="39" t="s">
        <v>485</v>
      </c>
      <c r="B159" s="39" t="s">
        <v>486</v>
      </c>
      <c r="C159" s="39" t="s">
        <v>299</v>
      </c>
      <c r="D159" s="39" t="s">
        <v>459</v>
      </c>
      <c r="E159" s="39" t="s">
        <v>301</v>
      </c>
      <c r="F159" s="39" t="s">
        <v>410</v>
      </c>
      <c r="G159" s="39" t="s">
        <v>303</v>
      </c>
      <c r="H159" s="39" t="s">
        <v>304</v>
      </c>
      <c r="I159" s="39">
        <v>36</v>
      </c>
      <c r="J159" s="47">
        <v>64029993</v>
      </c>
      <c r="K159" s="41">
        <v>3701567716164</v>
      </c>
      <c r="L159" s="44">
        <v>3</v>
      </c>
      <c r="M159" s="43">
        <v>220</v>
      </c>
      <c r="N159" s="39" t="s">
        <v>487</v>
      </c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>
      <c r="A160" s="39" t="s">
        <v>488</v>
      </c>
      <c r="B160" s="39" t="s">
        <v>486</v>
      </c>
      <c r="C160" s="39" t="s">
        <v>299</v>
      </c>
      <c r="D160" s="39" t="s">
        <v>459</v>
      </c>
      <c r="E160" s="39" t="s">
        <v>301</v>
      </c>
      <c r="F160" s="39" t="s">
        <v>410</v>
      </c>
      <c r="G160" s="39" t="s">
        <v>303</v>
      </c>
      <c r="H160" s="39" t="s">
        <v>304</v>
      </c>
      <c r="I160" s="39">
        <v>37</v>
      </c>
      <c r="J160" s="47">
        <v>64029993</v>
      </c>
      <c r="K160" s="41">
        <v>3701567716157</v>
      </c>
      <c r="L160" s="44">
        <v>1</v>
      </c>
      <c r="M160" s="43">
        <v>220</v>
      </c>
      <c r="N160" s="39" t="s">
        <v>487</v>
      </c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>
      <c r="A161" s="39" t="s">
        <v>489</v>
      </c>
      <c r="B161" s="39" t="s">
        <v>490</v>
      </c>
      <c r="C161" s="39" t="s">
        <v>299</v>
      </c>
      <c r="D161" s="39" t="s">
        <v>491</v>
      </c>
      <c r="E161" s="39" t="s">
        <v>301</v>
      </c>
      <c r="F161" s="39" t="s">
        <v>410</v>
      </c>
      <c r="G161" s="39" t="s">
        <v>427</v>
      </c>
      <c r="H161" s="39" t="s">
        <v>304</v>
      </c>
      <c r="I161" s="39">
        <v>36</v>
      </c>
      <c r="J161" s="47">
        <v>64029993</v>
      </c>
      <c r="K161" s="41">
        <v>3701567714245</v>
      </c>
      <c r="L161" s="44">
        <v>2</v>
      </c>
      <c r="M161" s="43">
        <v>270</v>
      </c>
      <c r="N161" s="39" t="s">
        <v>492</v>
      </c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>
      <c r="A162" s="39" t="s">
        <v>493</v>
      </c>
      <c r="B162" s="39" t="s">
        <v>490</v>
      </c>
      <c r="C162" s="39" t="s">
        <v>299</v>
      </c>
      <c r="D162" s="39" t="s">
        <v>491</v>
      </c>
      <c r="E162" s="39" t="s">
        <v>301</v>
      </c>
      <c r="F162" s="39" t="s">
        <v>410</v>
      </c>
      <c r="G162" s="39" t="s">
        <v>427</v>
      </c>
      <c r="H162" s="39" t="s">
        <v>304</v>
      </c>
      <c r="I162" s="39">
        <v>37</v>
      </c>
      <c r="J162" s="47">
        <v>64029993</v>
      </c>
      <c r="K162" s="41">
        <v>3701567714238</v>
      </c>
      <c r="L162" s="44">
        <v>3</v>
      </c>
      <c r="M162" s="43">
        <v>270</v>
      </c>
      <c r="N162" s="39" t="s">
        <v>492</v>
      </c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>
      <c r="A163" s="39" t="s">
        <v>494</v>
      </c>
      <c r="B163" s="39" t="s">
        <v>490</v>
      </c>
      <c r="C163" s="39" t="s">
        <v>299</v>
      </c>
      <c r="D163" s="39" t="s">
        <v>491</v>
      </c>
      <c r="E163" s="39" t="s">
        <v>301</v>
      </c>
      <c r="F163" s="39" t="s">
        <v>410</v>
      </c>
      <c r="G163" s="39" t="s">
        <v>427</v>
      </c>
      <c r="H163" s="39" t="s">
        <v>304</v>
      </c>
      <c r="I163" s="39">
        <v>39</v>
      </c>
      <c r="J163" s="47">
        <v>64029993</v>
      </c>
      <c r="K163" s="41">
        <v>3701567714214</v>
      </c>
      <c r="L163" s="44">
        <v>2</v>
      </c>
      <c r="M163" s="43">
        <v>270</v>
      </c>
      <c r="N163" s="39" t="s">
        <v>492</v>
      </c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>
      <c r="A164" s="39" t="s">
        <v>495</v>
      </c>
      <c r="B164" s="39" t="s">
        <v>496</v>
      </c>
      <c r="C164" s="39" t="s">
        <v>299</v>
      </c>
      <c r="D164" s="39" t="s">
        <v>491</v>
      </c>
      <c r="E164" s="39" t="s">
        <v>301</v>
      </c>
      <c r="F164" s="39" t="s">
        <v>410</v>
      </c>
      <c r="G164" s="39" t="s">
        <v>497</v>
      </c>
      <c r="H164" s="39" t="s">
        <v>304</v>
      </c>
      <c r="I164" s="39">
        <v>36</v>
      </c>
      <c r="J164" s="47">
        <v>64029993</v>
      </c>
      <c r="K164" s="41">
        <v>3701567714351</v>
      </c>
      <c r="L164" s="44">
        <v>1</v>
      </c>
      <c r="M164" s="43">
        <v>270</v>
      </c>
      <c r="N164" s="39" t="s">
        <v>498</v>
      </c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>
      <c r="A165" s="39" t="s">
        <v>499</v>
      </c>
      <c r="B165" s="39" t="s">
        <v>496</v>
      </c>
      <c r="C165" s="39" t="s">
        <v>299</v>
      </c>
      <c r="D165" s="39" t="s">
        <v>491</v>
      </c>
      <c r="E165" s="39" t="s">
        <v>301</v>
      </c>
      <c r="F165" s="39" t="s">
        <v>410</v>
      </c>
      <c r="G165" s="39" t="s">
        <v>497</v>
      </c>
      <c r="H165" s="39" t="s">
        <v>304</v>
      </c>
      <c r="I165" s="39">
        <v>37</v>
      </c>
      <c r="J165" s="47">
        <v>64029993</v>
      </c>
      <c r="K165" s="41">
        <v>3701567714351</v>
      </c>
      <c r="L165" s="44">
        <v>2</v>
      </c>
      <c r="M165" s="43">
        <v>270</v>
      </c>
      <c r="N165" s="39" t="s">
        <v>498</v>
      </c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>
      <c r="A166" s="39" t="s">
        <v>500</v>
      </c>
      <c r="B166" s="39" t="s">
        <v>496</v>
      </c>
      <c r="C166" s="39" t="s">
        <v>299</v>
      </c>
      <c r="D166" s="39" t="s">
        <v>491</v>
      </c>
      <c r="E166" s="39" t="s">
        <v>301</v>
      </c>
      <c r="F166" s="39" t="s">
        <v>410</v>
      </c>
      <c r="G166" s="39" t="s">
        <v>497</v>
      </c>
      <c r="H166" s="39" t="s">
        <v>304</v>
      </c>
      <c r="I166" s="39">
        <v>38</v>
      </c>
      <c r="J166" s="47">
        <v>64029993</v>
      </c>
      <c r="K166" s="41">
        <v>3701567714320</v>
      </c>
      <c r="L166" s="44">
        <v>1</v>
      </c>
      <c r="M166" s="43">
        <v>270</v>
      </c>
      <c r="N166" s="39" t="s">
        <v>498</v>
      </c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>
      <c r="A167" s="39" t="s">
        <v>501</v>
      </c>
      <c r="B167" s="39" t="s">
        <v>496</v>
      </c>
      <c r="C167" s="39" t="s">
        <v>299</v>
      </c>
      <c r="D167" s="39" t="s">
        <v>491</v>
      </c>
      <c r="E167" s="39" t="s">
        <v>301</v>
      </c>
      <c r="F167" s="39" t="s">
        <v>410</v>
      </c>
      <c r="G167" s="39" t="s">
        <v>497</v>
      </c>
      <c r="H167" s="39" t="s">
        <v>304</v>
      </c>
      <c r="I167" s="39">
        <v>39</v>
      </c>
      <c r="J167" s="47">
        <v>64029993</v>
      </c>
      <c r="K167" s="41">
        <v>3701567714283</v>
      </c>
      <c r="L167" s="44">
        <v>3</v>
      </c>
      <c r="M167" s="43">
        <v>270</v>
      </c>
      <c r="N167" s="39" t="s">
        <v>498</v>
      </c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>
      <c r="A168" s="39" t="s">
        <v>502</v>
      </c>
      <c r="B168" s="39" t="s">
        <v>496</v>
      </c>
      <c r="C168" s="39" t="s">
        <v>299</v>
      </c>
      <c r="D168" s="39" t="s">
        <v>491</v>
      </c>
      <c r="E168" s="39" t="s">
        <v>301</v>
      </c>
      <c r="F168" s="39" t="s">
        <v>410</v>
      </c>
      <c r="G168" s="39" t="s">
        <v>497</v>
      </c>
      <c r="H168" s="39" t="s">
        <v>304</v>
      </c>
      <c r="I168" s="39">
        <v>40</v>
      </c>
      <c r="J168" s="47">
        <v>64029993</v>
      </c>
      <c r="K168" s="41">
        <v>3701567714269</v>
      </c>
      <c r="L168" s="44">
        <v>3</v>
      </c>
      <c r="M168" s="43">
        <v>270</v>
      </c>
      <c r="N168" s="39" t="s">
        <v>498</v>
      </c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>
      <c r="A169" s="39" t="s">
        <v>503</v>
      </c>
      <c r="B169" s="39" t="s">
        <v>504</v>
      </c>
      <c r="C169" s="39" t="s">
        <v>299</v>
      </c>
      <c r="D169" s="39" t="s">
        <v>505</v>
      </c>
      <c r="E169" s="39" t="s">
        <v>301</v>
      </c>
      <c r="F169" s="39" t="s">
        <v>383</v>
      </c>
      <c r="G169" s="39" t="s">
        <v>506</v>
      </c>
      <c r="H169" s="39" t="s">
        <v>507</v>
      </c>
      <c r="I169" s="39" t="str">
        <f>RIGHT(A169, 2)</f>
        <v>36</v>
      </c>
      <c r="J169" s="48">
        <v>64029190</v>
      </c>
      <c r="K169" s="46" t="s">
        <v>508</v>
      </c>
      <c r="L169" s="41">
        <v>7</v>
      </c>
      <c r="M169" s="49">
        <v>295</v>
      </c>
      <c r="N169" s="39" t="s">
        <v>509</v>
      </c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>
      <c r="A170" s="39" t="s">
        <v>510</v>
      </c>
      <c r="B170" s="39" t="s">
        <v>504</v>
      </c>
      <c r="C170" s="39" t="s">
        <v>299</v>
      </c>
      <c r="D170" s="39" t="s">
        <v>505</v>
      </c>
      <c r="E170" s="39" t="s">
        <v>301</v>
      </c>
      <c r="F170" s="39" t="s">
        <v>511</v>
      </c>
      <c r="G170" s="39" t="s">
        <v>506</v>
      </c>
      <c r="H170" s="39" t="s">
        <v>507</v>
      </c>
      <c r="I170" s="39" t="str">
        <f t="shared" ref="I170:I186" si="0">RIGHT(A170, 2)</f>
        <v>37</v>
      </c>
      <c r="J170" s="48">
        <v>64029190</v>
      </c>
      <c r="K170" s="46" t="s">
        <v>512</v>
      </c>
      <c r="L170" s="41">
        <v>8</v>
      </c>
      <c r="M170" s="49">
        <v>295</v>
      </c>
      <c r="N170" s="39" t="s">
        <v>509</v>
      </c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>
      <c r="A171" s="39" t="s">
        <v>513</v>
      </c>
      <c r="B171" s="39" t="s">
        <v>504</v>
      </c>
      <c r="C171" s="39" t="s">
        <v>299</v>
      </c>
      <c r="D171" s="39" t="s">
        <v>505</v>
      </c>
      <c r="E171" s="39" t="s">
        <v>301</v>
      </c>
      <c r="F171" s="39" t="s">
        <v>514</v>
      </c>
      <c r="G171" s="39" t="s">
        <v>506</v>
      </c>
      <c r="H171" s="39" t="s">
        <v>507</v>
      </c>
      <c r="I171" s="39" t="str">
        <f t="shared" si="0"/>
        <v>38</v>
      </c>
      <c r="J171" s="48">
        <v>64029190</v>
      </c>
      <c r="K171" s="46" t="s">
        <v>515</v>
      </c>
      <c r="L171" s="41">
        <v>7</v>
      </c>
      <c r="M171" s="49">
        <v>295</v>
      </c>
      <c r="N171" s="39" t="s">
        <v>509</v>
      </c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>
      <c r="A172" s="39" t="s">
        <v>516</v>
      </c>
      <c r="B172" s="39" t="s">
        <v>504</v>
      </c>
      <c r="C172" s="39" t="s">
        <v>299</v>
      </c>
      <c r="D172" s="39" t="s">
        <v>505</v>
      </c>
      <c r="E172" s="39" t="s">
        <v>301</v>
      </c>
      <c r="F172" s="39" t="s">
        <v>517</v>
      </c>
      <c r="G172" s="39" t="s">
        <v>506</v>
      </c>
      <c r="H172" s="39" t="s">
        <v>507</v>
      </c>
      <c r="I172" s="39" t="str">
        <f t="shared" si="0"/>
        <v>39</v>
      </c>
      <c r="J172" s="48">
        <v>64029190</v>
      </c>
      <c r="K172" s="46" t="s">
        <v>518</v>
      </c>
      <c r="L172" s="41">
        <v>7</v>
      </c>
      <c r="M172" s="49">
        <v>295</v>
      </c>
      <c r="N172" s="39" t="s">
        <v>509</v>
      </c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>
      <c r="A173" s="39" t="s">
        <v>519</v>
      </c>
      <c r="B173" s="39" t="s">
        <v>504</v>
      </c>
      <c r="C173" s="39" t="s">
        <v>299</v>
      </c>
      <c r="D173" s="39" t="s">
        <v>505</v>
      </c>
      <c r="E173" s="39" t="s">
        <v>301</v>
      </c>
      <c r="F173" s="39" t="s">
        <v>520</v>
      </c>
      <c r="G173" s="39" t="s">
        <v>506</v>
      </c>
      <c r="H173" s="39" t="s">
        <v>507</v>
      </c>
      <c r="I173" s="39" t="str">
        <f t="shared" si="0"/>
        <v>40</v>
      </c>
      <c r="J173" s="48">
        <v>64029190</v>
      </c>
      <c r="K173" s="46" t="s">
        <v>521</v>
      </c>
      <c r="L173" s="41">
        <v>9</v>
      </c>
      <c r="M173" s="49">
        <v>295</v>
      </c>
      <c r="N173" s="39" t="s">
        <v>509</v>
      </c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>
      <c r="A174" s="39" t="s">
        <v>522</v>
      </c>
      <c r="B174" s="39" t="s">
        <v>504</v>
      </c>
      <c r="C174" s="39" t="s">
        <v>299</v>
      </c>
      <c r="D174" s="39" t="s">
        <v>505</v>
      </c>
      <c r="E174" s="39" t="s">
        <v>301</v>
      </c>
      <c r="F174" s="39" t="s">
        <v>523</v>
      </c>
      <c r="G174" s="39" t="s">
        <v>506</v>
      </c>
      <c r="H174" s="39" t="s">
        <v>507</v>
      </c>
      <c r="I174" s="39" t="str">
        <f t="shared" si="0"/>
        <v>41</v>
      </c>
      <c r="J174" s="48">
        <v>64029190</v>
      </c>
      <c r="K174" s="46" t="s">
        <v>524</v>
      </c>
      <c r="L174" s="41">
        <v>4</v>
      </c>
      <c r="M174" s="49">
        <v>295</v>
      </c>
      <c r="N174" s="39" t="s">
        <v>509</v>
      </c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>
      <c r="A175" s="39" t="s">
        <v>525</v>
      </c>
      <c r="B175" s="39" t="s">
        <v>526</v>
      </c>
      <c r="C175" s="39" t="s">
        <v>299</v>
      </c>
      <c r="D175" s="39" t="s">
        <v>459</v>
      </c>
      <c r="E175" s="39" t="s">
        <v>301</v>
      </c>
      <c r="F175" s="39" t="s">
        <v>527</v>
      </c>
      <c r="G175" s="39" t="s">
        <v>506</v>
      </c>
      <c r="H175" s="39" t="s">
        <v>507</v>
      </c>
      <c r="I175" s="39" t="str">
        <f t="shared" si="0"/>
        <v>36</v>
      </c>
      <c r="J175" s="48">
        <v>64029993</v>
      </c>
      <c r="K175" s="46" t="s">
        <v>528</v>
      </c>
      <c r="L175" s="41">
        <v>7</v>
      </c>
      <c r="M175" s="49">
        <v>220</v>
      </c>
      <c r="N175" s="39" t="s">
        <v>529</v>
      </c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>
      <c r="A176" s="39" t="s">
        <v>530</v>
      </c>
      <c r="B176" s="39" t="s">
        <v>526</v>
      </c>
      <c r="C176" s="39" t="s">
        <v>299</v>
      </c>
      <c r="D176" s="39" t="s">
        <v>459</v>
      </c>
      <c r="E176" s="39" t="s">
        <v>301</v>
      </c>
      <c r="F176" s="39" t="s">
        <v>531</v>
      </c>
      <c r="G176" s="39" t="s">
        <v>506</v>
      </c>
      <c r="H176" s="39" t="s">
        <v>507</v>
      </c>
      <c r="I176" s="39" t="str">
        <f t="shared" si="0"/>
        <v>37</v>
      </c>
      <c r="J176" s="48">
        <v>64029993</v>
      </c>
      <c r="K176" s="46" t="s">
        <v>532</v>
      </c>
      <c r="L176" s="41">
        <v>1</v>
      </c>
      <c r="M176" s="49">
        <v>220</v>
      </c>
      <c r="N176" s="39" t="s">
        <v>529</v>
      </c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>
      <c r="A177" s="39" t="s">
        <v>533</v>
      </c>
      <c r="B177" s="39" t="s">
        <v>526</v>
      </c>
      <c r="C177" s="39" t="s">
        <v>299</v>
      </c>
      <c r="D177" s="39" t="s">
        <v>459</v>
      </c>
      <c r="E177" s="39" t="s">
        <v>301</v>
      </c>
      <c r="F177" s="39" t="s">
        <v>534</v>
      </c>
      <c r="G177" s="39" t="s">
        <v>506</v>
      </c>
      <c r="H177" s="39" t="s">
        <v>507</v>
      </c>
      <c r="I177" s="39" t="str">
        <f t="shared" si="0"/>
        <v>39</v>
      </c>
      <c r="J177" s="48">
        <v>64029993</v>
      </c>
      <c r="K177" s="46" t="s">
        <v>535</v>
      </c>
      <c r="L177" s="41">
        <v>3</v>
      </c>
      <c r="M177" s="49">
        <v>220</v>
      </c>
      <c r="N177" s="39" t="s">
        <v>529</v>
      </c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>
      <c r="A178" s="39" t="s">
        <v>536</v>
      </c>
      <c r="B178" s="39" t="s">
        <v>526</v>
      </c>
      <c r="C178" s="39" t="s">
        <v>299</v>
      </c>
      <c r="D178" s="39" t="s">
        <v>459</v>
      </c>
      <c r="E178" s="39" t="s">
        <v>301</v>
      </c>
      <c r="F178" s="39" t="s">
        <v>537</v>
      </c>
      <c r="G178" s="39" t="s">
        <v>506</v>
      </c>
      <c r="H178" s="39" t="s">
        <v>507</v>
      </c>
      <c r="I178" s="39" t="str">
        <f t="shared" si="0"/>
        <v>40</v>
      </c>
      <c r="J178" s="48">
        <v>64029993</v>
      </c>
      <c r="K178" s="46" t="s">
        <v>538</v>
      </c>
      <c r="L178" s="41">
        <v>1</v>
      </c>
      <c r="M178" s="49">
        <v>220</v>
      </c>
      <c r="N178" s="39" t="s">
        <v>529</v>
      </c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>
      <c r="A179" s="39" t="s">
        <v>539</v>
      </c>
      <c r="B179" s="39" t="s">
        <v>526</v>
      </c>
      <c r="C179" s="39" t="s">
        <v>299</v>
      </c>
      <c r="D179" s="39" t="s">
        <v>459</v>
      </c>
      <c r="E179" s="39" t="s">
        <v>301</v>
      </c>
      <c r="F179" s="39" t="s">
        <v>540</v>
      </c>
      <c r="G179" s="39" t="s">
        <v>506</v>
      </c>
      <c r="H179" s="39" t="s">
        <v>507</v>
      </c>
      <c r="I179" s="39" t="str">
        <f t="shared" si="0"/>
        <v>41</v>
      </c>
      <c r="J179" s="48">
        <v>64029993</v>
      </c>
      <c r="K179" s="46" t="s">
        <v>541</v>
      </c>
      <c r="L179" s="41">
        <v>3</v>
      </c>
      <c r="M179" s="49">
        <v>220</v>
      </c>
      <c r="N179" s="39" t="s">
        <v>529</v>
      </c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>
      <c r="A180" s="39" t="s">
        <v>542</v>
      </c>
      <c r="B180" s="39" t="s">
        <v>526</v>
      </c>
      <c r="C180" s="39" t="s">
        <v>299</v>
      </c>
      <c r="D180" s="39" t="s">
        <v>459</v>
      </c>
      <c r="E180" s="39" t="s">
        <v>301</v>
      </c>
      <c r="F180" s="39" t="s">
        <v>543</v>
      </c>
      <c r="G180" s="39" t="s">
        <v>506</v>
      </c>
      <c r="H180" s="39" t="s">
        <v>507</v>
      </c>
      <c r="I180" s="39" t="str">
        <f t="shared" si="0"/>
        <v>42</v>
      </c>
      <c r="J180" s="48">
        <v>64029993</v>
      </c>
      <c r="K180" s="46" t="s">
        <v>544</v>
      </c>
      <c r="L180" s="41">
        <v>2</v>
      </c>
      <c r="M180" s="49">
        <v>220</v>
      </c>
      <c r="N180" s="39" t="s">
        <v>529</v>
      </c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>
      <c r="A181" s="39" t="s">
        <v>545</v>
      </c>
      <c r="B181" s="39" t="s">
        <v>526</v>
      </c>
      <c r="C181" s="39" t="s">
        <v>299</v>
      </c>
      <c r="D181" s="39" t="s">
        <v>459</v>
      </c>
      <c r="E181" s="39" t="s">
        <v>301</v>
      </c>
      <c r="F181" s="39" t="s">
        <v>546</v>
      </c>
      <c r="G181" s="39" t="s">
        <v>506</v>
      </c>
      <c r="H181" s="39" t="s">
        <v>507</v>
      </c>
      <c r="I181" s="39" t="str">
        <f t="shared" si="0"/>
        <v>44</v>
      </c>
      <c r="J181" s="48">
        <v>64029993</v>
      </c>
      <c r="K181" s="46" t="s">
        <v>547</v>
      </c>
      <c r="L181" s="41">
        <v>3</v>
      </c>
      <c r="M181" s="49">
        <v>220</v>
      </c>
      <c r="N181" s="39" t="s">
        <v>529</v>
      </c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>
      <c r="A182" s="39" t="s">
        <v>548</v>
      </c>
      <c r="B182" s="39" t="s">
        <v>526</v>
      </c>
      <c r="C182" s="39" t="s">
        <v>299</v>
      </c>
      <c r="D182" s="39" t="s">
        <v>459</v>
      </c>
      <c r="E182" s="39" t="s">
        <v>301</v>
      </c>
      <c r="F182" s="39" t="s">
        <v>549</v>
      </c>
      <c r="G182" s="39" t="s">
        <v>506</v>
      </c>
      <c r="H182" s="39" t="s">
        <v>507</v>
      </c>
      <c r="I182" s="39" t="str">
        <f t="shared" si="0"/>
        <v>45</v>
      </c>
      <c r="J182" s="48">
        <v>64029993</v>
      </c>
      <c r="K182" s="46" t="s">
        <v>550</v>
      </c>
      <c r="L182" s="41">
        <v>1</v>
      </c>
      <c r="M182" s="49">
        <v>220</v>
      </c>
      <c r="N182" s="39" t="s">
        <v>529</v>
      </c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>
      <c r="A183" s="39" t="s">
        <v>551</v>
      </c>
      <c r="B183" s="39" t="s">
        <v>552</v>
      </c>
      <c r="C183" s="39" t="s">
        <v>299</v>
      </c>
      <c r="D183" s="39" t="s">
        <v>553</v>
      </c>
      <c r="E183" s="39" t="s">
        <v>301</v>
      </c>
      <c r="F183" s="39" t="s">
        <v>554</v>
      </c>
      <c r="G183" s="39" t="s">
        <v>506</v>
      </c>
      <c r="H183" s="39" t="s">
        <v>507</v>
      </c>
      <c r="I183" s="39" t="str">
        <f t="shared" si="0"/>
        <v>36</v>
      </c>
      <c r="J183" s="48">
        <v>64029993</v>
      </c>
      <c r="K183" s="46" t="s">
        <v>555</v>
      </c>
      <c r="L183" s="41">
        <v>2</v>
      </c>
      <c r="M183" s="49">
        <v>220</v>
      </c>
      <c r="N183" s="39" t="s">
        <v>556</v>
      </c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>
      <c r="A184" s="39" t="s">
        <v>557</v>
      </c>
      <c r="B184" s="39" t="s">
        <v>552</v>
      </c>
      <c r="C184" s="39" t="s">
        <v>299</v>
      </c>
      <c r="D184" s="39" t="s">
        <v>553</v>
      </c>
      <c r="E184" s="39" t="s">
        <v>301</v>
      </c>
      <c r="F184" s="39" t="s">
        <v>558</v>
      </c>
      <c r="G184" s="39" t="s">
        <v>506</v>
      </c>
      <c r="H184" s="39" t="s">
        <v>507</v>
      </c>
      <c r="I184" s="39" t="str">
        <f t="shared" si="0"/>
        <v>37</v>
      </c>
      <c r="J184" s="48">
        <v>64029993</v>
      </c>
      <c r="K184" s="46" t="s">
        <v>559</v>
      </c>
      <c r="L184" s="41">
        <v>3</v>
      </c>
      <c r="M184" s="49">
        <v>220</v>
      </c>
      <c r="N184" s="39" t="s">
        <v>556</v>
      </c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>
      <c r="A185" s="39" t="s">
        <v>560</v>
      </c>
      <c r="B185" s="39" t="s">
        <v>552</v>
      </c>
      <c r="C185" s="39" t="s">
        <v>299</v>
      </c>
      <c r="D185" s="39" t="s">
        <v>553</v>
      </c>
      <c r="E185" s="39" t="s">
        <v>301</v>
      </c>
      <c r="F185" s="39" t="s">
        <v>561</v>
      </c>
      <c r="G185" s="39" t="s">
        <v>506</v>
      </c>
      <c r="H185" s="39" t="s">
        <v>507</v>
      </c>
      <c r="I185" s="39" t="str">
        <f t="shared" si="0"/>
        <v>38</v>
      </c>
      <c r="J185" s="48">
        <v>64029993</v>
      </c>
      <c r="K185" s="46" t="s">
        <v>562</v>
      </c>
      <c r="L185" s="41">
        <v>2</v>
      </c>
      <c r="M185" s="49">
        <v>220</v>
      </c>
      <c r="N185" s="39" t="s">
        <v>556</v>
      </c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>
      <c r="A186" s="39" t="s">
        <v>563</v>
      </c>
      <c r="B186" s="39" t="s">
        <v>552</v>
      </c>
      <c r="C186" s="39" t="s">
        <v>299</v>
      </c>
      <c r="D186" s="39" t="s">
        <v>553</v>
      </c>
      <c r="E186" s="39" t="s">
        <v>301</v>
      </c>
      <c r="F186" s="39" t="s">
        <v>564</v>
      </c>
      <c r="G186" s="39" t="s">
        <v>506</v>
      </c>
      <c r="H186" s="39" t="s">
        <v>507</v>
      </c>
      <c r="I186" s="39" t="str">
        <f t="shared" si="0"/>
        <v>39</v>
      </c>
      <c r="J186" s="48">
        <v>64029993</v>
      </c>
      <c r="K186" s="46" t="s">
        <v>565</v>
      </c>
      <c r="L186" s="41">
        <v>3</v>
      </c>
      <c r="M186" s="49">
        <v>220</v>
      </c>
      <c r="N186" s="39" t="s">
        <v>556</v>
      </c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41"/>
      <c r="L187" s="41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41"/>
      <c r="L188" s="41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41"/>
      <c r="L189" s="41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41"/>
      <c r="L190" s="41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41"/>
      <c r="L191" s="41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41"/>
      <c r="L192" s="41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41"/>
      <c r="L193" s="41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41"/>
      <c r="L194" s="41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41"/>
      <c r="L195" s="41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41"/>
      <c r="L196" s="41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41"/>
      <c r="L197" s="41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41"/>
      <c r="L198" s="41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41"/>
      <c r="L199" s="41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41"/>
      <c r="L200" s="41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41"/>
      <c r="L201" s="41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41"/>
      <c r="L202" s="41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41"/>
      <c r="L203" s="41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41"/>
      <c r="L204" s="41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41"/>
      <c r="L205" s="41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41"/>
      <c r="L206" s="41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41"/>
      <c r="L207" s="41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41"/>
      <c r="L208" s="41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41"/>
      <c r="L209" s="41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41"/>
      <c r="L210" s="41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41"/>
      <c r="L211" s="41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41"/>
      <c r="L212" s="41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41"/>
      <c r="L213" s="41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41"/>
      <c r="L214" s="41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41"/>
      <c r="L215" s="41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41"/>
      <c r="L216" s="41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41"/>
      <c r="L217" s="41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41"/>
      <c r="L218" s="41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41"/>
      <c r="L219" s="41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41"/>
      <c r="L220" s="41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41"/>
      <c r="L221" s="41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41"/>
      <c r="L222" s="41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41"/>
      <c r="L223" s="41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41"/>
      <c r="L224" s="41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41"/>
      <c r="L225" s="41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41"/>
      <c r="L226" s="41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41"/>
      <c r="L227" s="41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41"/>
      <c r="L228" s="41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41"/>
      <c r="L229" s="41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41"/>
      <c r="L230" s="41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41"/>
      <c r="L231" s="41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41"/>
      <c r="L232" s="41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41"/>
      <c r="L233" s="41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41"/>
      <c r="L234" s="41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41"/>
      <c r="L235" s="41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41"/>
      <c r="L236" s="41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41"/>
      <c r="L237" s="41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41"/>
      <c r="L238" s="41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41"/>
      <c r="L239" s="41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41"/>
      <c r="L240" s="41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41"/>
      <c r="L241" s="41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41"/>
      <c r="L242" s="41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41"/>
      <c r="L243" s="41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41"/>
      <c r="L244" s="41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41"/>
      <c r="L245" s="41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41"/>
      <c r="L246" s="41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41"/>
      <c r="L247" s="41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41"/>
      <c r="L248" s="41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41"/>
      <c r="L249" s="41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41"/>
      <c r="L250" s="41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41"/>
      <c r="L251" s="41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41"/>
      <c r="L252" s="41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41"/>
      <c r="L253" s="41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41"/>
      <c r="L254" s="41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41"/>
      <c r="L255" s="41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41"/>
      <c r="L256" s="41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41"/>
      <c r="L257" s="41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41"/>
      <c r="L258" s="41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41"/>
      <c r="L259" s="41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41"/>
      <c r="L260" s="41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41"/>
      <c r="L261" s="41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41"/>
      <c r="L262" s="41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41"/>
      <c r="L263" s="41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41"/>
      <c r="L264" s="41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41"/>
      <c r="L265" s="41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41"/>
      <c r="L266" s="41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41"/>
      <c r="L267" s="41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41"/>
      <c r="L268" s="41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41"/>
      <c r="L269" s="41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41"/>
      <c r="L270" s="41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41"/>
      <c r="L271" s="41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41"/>
      <c r="L272" s="41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41"/>
      <c r="L273" s="41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41"/>
      <c r="L274" s="41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41"/>
      <c r="L275" s="41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41"/>
      <c r="L276" s="41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41"/>
      <c r="L277" s="41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41"/>
      <c r="L278" s="41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41"/>
      <c r="L279" s="41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41"/>
      <c r="L280" s="41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41"/>
      <c r="L281" s="41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41"/>
      <c r="L282" s="41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41"/>
      <c r="L283" s="41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41"/>
      <c r="L284" s="41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41"/>
      <c r="L285" s="41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41"/>
      <c r="L286" s="41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41"/>
      <c r="L287" s="41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41"/>
      <c r="L288" s="41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41"/>
      <c r="L289" s="41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41"/>
      <c r="L290" s="41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41"/>
      <c r="L291" s="41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41"/>
      <c r="L292" s="41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41"/>
      <c r="L293" s="41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41"/>
      <c r="L294" s="41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41"/>
      <c r="L295" s="41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41"/>
      <c r="L296" s="41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41"/>
      <c r="L297" s="41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41"/>
      <c r="L298" s="41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41"/>
      <c r="L299" s="41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41"/>
      <c r="L300" s="41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41"/>
      <c r="L301" s="41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41"/>
      <c r="L302" s="41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41"/>
      <c r="L303" s="41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41"/>
      <c r="L304" s="41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41"/>
      <c r="L305" s="41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41"/>
      <c r="L306" s="41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41"/>
      <c r="L307" s="41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41"/>
      <c r="L308" s="41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41"/>
      <c r="L309" s="41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41"/>
      <c r="L310" s="41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41"/>
      <c r="L311" s="41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41"/>
      <c r="L312" s="41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41"/>
      <c r="L313" s="41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41"/>
      <c r="L314" s="41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41"/>
      <c r="L315" s="41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41"/>
      <c r="L316" s="41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41"/>
      <c r="L317" s="41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41"/>
      <c r="L318" s="41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41"/>
      <c r="L319" s="41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41"/>
      <c r="L320" s="41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41"/>
      <c r="L321" s="41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41"/>
      <c r="L322" s="41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41"/>
      <c r="L323" s="41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41"/>
      <c r="L324" s="41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41"/>
      <c r="L325" s="41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41"/>
      <c r="L326" s="41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41"/>
      <c r="L327" s="41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41"/>
      <c r="L328" s="41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41"/>
      <c r="L329" s="41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41"/>
      <c r="L330" s="41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41"/>
      <c r="L331" s="41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41"/>
      <c r="L332" s="41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41"/>
      <c r="L333" s="41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41"/>
      <c r="L334" s="41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41"/>
      <c r="L335" s="41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41"/>
      <c r="L336" s="41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41"/>
      <c r="L337" s="41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41"/>
      <c r="L338" s="41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41"/>
      <c r="L339" s="41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41"/>
      <c r="L340" s="41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41"/>
      <c r="L341" s="41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41"/>
      <c r="L342" s="41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41"/>
      <c r="L343" s="41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41"/>
      <c r="L344" s="41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41"/>
      <c r="L345" s="41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41"/>
      <c r="L346" s="41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41"/>
      <c r="L347" s="41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41"/>
      <c r="L348" s="41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41"/>
      <c r="L349" s="41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41"/>
      <c r="L350" s="41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41"/>
      <c r="L351" s="41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41"/>
      <c r="L352" s="41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41"/>
      <c r="L353" s="41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41"/>
      <c r="L354" s="41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41"/>
      <c r="L355" s="41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41"/>
      <c r="L356" s="41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41"/>
      <c r="L357" s="41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41"/>
      <c r="L358" s="41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41"/>
      <c r="L359" s="41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41"/>
      <c r="L360" s="41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41"/>
      <c r="L361" s="41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41"/>
      <c r="L362" s="41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41"/>
      <c r="L363" s="41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41"/>
      <c r="L364" s="41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41"/>
      <c r="L365" s="41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41"/>
      <c r="L366" s="41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41"/>
      <c r="L367" s="41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41"/>
      <c r="L368" s="41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41"/>
      <c r="L369" s="41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41"/>
      <c r="L370" s="41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41"/>
      <c r="L371" s="41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41"/>
      <c r="L372" s="41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41"/>
      <c r="L373" s="41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41"/>
      <c r="L374" s="41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41"/>
      <c r="L375" s="41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41"/>
      <c r="L376" s="41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41"/>
      <c r="L377" s="41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41"/>
      <c r="L378" s="41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41"/>
      <c r="L379" s="41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41"/>
      <c r="L380" s="41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41"/>
      <c r="L381" s="41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41"/>
      <c r="L382" s="41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41"/>
      <c r="L383" s="41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41"/>
      <c r="L384" s="41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41"/>
      <c r="L385" s="41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41"/>
      <c r="L386" s="41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41"/>
      <c r="L387" s="41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41"/>
      <c r="L388" s="41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41"/>
      <c r="L389" s="41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41"/>
      <c r="L390" s="41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41"/>
      <c r="L391" s="41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41"/>
      <c r="L392" s="41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41"/>
      <c r="L393" s="41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41"/>
      <c r="L394" s="41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41"/>
      <c r="L395" s="41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41"/>
      <c r="L396" s="41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41"/>
      <c r="L397" s="41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41"/>
      <c r="L398" s="41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41"/>
      <c r="L399" s="41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41"/>
      <c r="L400" s="41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41"/>
      <c r="L401" s="41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41"/>
      <c r="L402" s="41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41"/>
      <c r="L403" s="41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41"/>
      <c r="L404" s="41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41"/>
      <c r="L405" s="41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41"/>
      <c r="L406" s="41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41"/>
      <c r="L407" s="41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41"/>
      <c r="L408" s="41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41"/>
      <c r="L409" s="41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41"/>
      <c r="L410" s="41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41"/>
      <c r="L411" s="41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41"/>
      <c r="L412" s="41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41"/>
      <c r="L413" s="41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41"/>
      <c r="L414" s="41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41"/>
      <c r="L415" s="41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41"/>
      <c r="L416" s="41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41"/>
      <c r="L417" s="41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41"/>
      <c r="L418" s="41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41"/>
      <c r="L419" s="41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41"/>
      <c r="L420" s="41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41"/>
      <c r="L421" s="41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41"/>
      <c r="L422" s="41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41"/>
      <c r="L423" s="41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41"/>
      <c r="L424" s="41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41"/>
      <c r="L425" s="41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41"/>
      <c r="L426" s="41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41"/>
      <c r="L427" s="41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41"/>
      <c r="L428" s="41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41"/>
      <c r="L429" s="41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41"/>
      <c r="L430" s="41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41"/>
      <c r="L431" s="41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41"/>
      <c r="L432" s="41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41"/>
      <c r="L433" s="41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41"/>
      <c r="L434" s="41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41"/>
      <c r="L435" s="41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41"/>
      <c r="L436" s="41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41"/>
      <c r="L437" s="41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41"/>
      <c r="L438" s="41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41"/>
      <c r="L439" s="41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41"/>
      <c r="L440" s="41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41"/>
      <c r="L441" s="41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41"/>
      <c r="L442" s="41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41"/>
      <c r="L443" s="41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41"/>
      <c r="L444" s="41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41"/>
      <c r="L445" s="41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41"/>
      <c r="L446" s="41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41"/>
      <c r="L447" s="41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41"/>
      <c r="L448" s="41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41"/>
      <c r="L449" s="41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41"/>
      <c r="L450" s="41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41"/>
      <c r="L451" s="41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41"/>
      <c r="L452" s="41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41"/>
      <c r="L453" s="41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41"/>
      <c r="L454" s="41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41"/>
      <c r="L455" s="41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41"/>
      <c r="L456" s="41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41"/>
      <c r="L457" s="41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41"/>
      <c r="L458" s="41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41"/>
      <c r="L459" s="41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41"/>
      <c r="L460" s="41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41"/>
      <c r="L461" s="41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41"/>
      <c r="L462" s="41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41"/>
      <c r="L463" s="41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41"/>
      <c r="L464" s="41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41"/>
      <c r="L465" s="41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41"/>
      <c r="L466" s="41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41"/>
      <c r="L467" s="41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41"/>
      <c r="L468" s="41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41"/>
      <c r="L469" s="41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41"/>
      <c r="L470" s="41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41"/>
      <c r="L471" s="41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41"/>
      <c r="L472" s="41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41"/>
      <c r="L473" s="41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41"/>
      <c r="L474" s="41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41"/>
      <c r="L475" s="41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41"/>
      <c r="L476" s="41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41"/>
      <c r="L477" s="41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41"/>
      <c r="L478" s="41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41"/>
      <c r="L479" s="41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41"/>
      <c r="L480" s="41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41"/>
      <c r="L481" s="41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41"/>
      <c r="L482" s="41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41"/>
      <c r="L483" s="41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41"/>
      <c r="L484" s="41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41"/>
      <c r="L485" s="41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41"/>
      <c r="L486" s="41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41"/>
      <c r="L487" s="41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41"/>
      <c r="L488" s="41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41"/>
      <c r="L489" s="41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41"/>
      <c r="L490" s="41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41"/>
      <c r="L491" s="41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41"/>
      <c r="L492" s="41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41"/>
      <c r="L493" s="41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41"/>
      <c r="L494" s="41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41"/>
      <c r="L495" s="41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41"/>
      <c r="L496" s="41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41"/>
      <c r="L497" s="41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41"/>
      <c r="L498" s="41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41"/>
      <c r="L499" s="41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41"/>
      <c r="L500" s="41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41"/>
      <c r="L501" s="41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41"/>
      <c r="L502" s="41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41"/>
      <c r="L503" s="41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41"/>
      <c r="L504" s="41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41"/>
      <c r="L505" s="41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41"/>
      <c r="L506" s="41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41"/>
      <c r="L507" s="41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41"/>
      <c r="L508" s="41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41"/>
      <c r="L509" s="41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41"/>
      <c r="L510" s="41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41"/>
      <c r="L511" s="41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41"/>
      <c r="L512" s="41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41"/>
      <c r="L513" s="41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41"/>
      <c r="L514" s="41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41"/>
      <c r="L515" s="41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41"/>
      <c r="L516" s="41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41"/>
      <c r="L517" s="41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41"/>
      <c r="L518" s="41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41"/>
      <c r="L519" s="41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41"/>
      <c r="L520" s="41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41"/>
      <c r="L521" s="41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41"/>
      <c r="L522" s="41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41"/>
      <c r="L523" s="41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41"/>
      <c r="L524" s="41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41"/>
      <c r="L525" s="41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41"/>
      <c r="L526" s="41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41"/>
      <c r="L527" s="41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41"/>
      <c r="L528" s="41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41"/>
      <c r="L529" s="41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41"/>
      <c r="L530" s="41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41"/>
      <c r="L531" s="41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41"/>
      <c r="L532" s="41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41"/>
      <c r="L533" s="41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41"/>
      <c r="L534" s="41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41"/>
      <c r="L535" s="41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41"/>
      <c r="L536" s="41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41"/>
      <c r="L537" s="41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41"/>
      <c r="L538" s="41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41"/>
      <c r="L539" s="41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41"/>
      <c r="L540" s="41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41"/>
      <c r="L541" s="41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41"/>
      <c r="L542" s="41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41"/>
      <c r="L543" s="41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41"/>
      <c r="L544" s="41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41"/>
      <c r="L545" s="41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41"/>
      <c r="L546" s="41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41"/>
      <c r="L547" s="41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41"/>
      <c r="L548" s="41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41"/>
      <c r="L549" s="41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41"/>
      <c r="L550" s="41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41"/>
      <c r="L551" s="41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41"/>
      <c r="L552" s="41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41"/>
      <c r="L553" s="41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41"/>
      <c r="L554" s="41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41"/>
      <c r="L555" s="41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41"/>
      <c r="L556" s="41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41"/>
      <c r="L557" s="41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41"/>
      <c r="L558" s="41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41"/>
      <c r="L559" s="41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41"/>
      <c r="L560" s="41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41"/>
      <c r="L561" s="41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41"/>
      <c r="L562" s="41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41"/>
      <c r="L563" s="41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41"/>
      <c r="L564" s="41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41"/>
      <c r="L565" s="41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41"/>
      <c r="L566" s="41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41"/>
      <c r="L567" s="41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41"/>
      <c r="L568" s="41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41"/>
      <c r="L569" s="41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41"/>
      <c r="L570" s="41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41"/>
      <c r="L571" s="41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41"/>
      <c r="L572" s="41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41"/>
      <c r="L573" s="41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41"/>
      <c r="L574" s="41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41"/>
      <c r="L575" s="41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41"/>
      <c r="L576" s="41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41"/>
      <c r="L577" s="41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41"/>
      <c r="L578" s="41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41"/>
      <c r="L579" s="41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41"/>
      <c r="L580" s="41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41"/>
      <c r="L581" s="41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41"/>
      <c r="L582" s="41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41"/>
      <c r="L583" s="41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41"/>
      <c r="L584" s="41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41"/>
      <c r="L585" s="41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41"/>
      <c r="L586" s="41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41"/>
      <c r="L587" s="41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41"/>
      <c r="L588" s="41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41"/>
      <c r="L589" s="41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41"/>
      <c r="L590" s="41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41"/>
      <c r="L591" s="41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41"/>
      <c r="L592" s="41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41"/>
      <c r="L593" s="41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41"/>
      <c r="L594" s="41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41"/>
      <c r="L595" s="41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41"/>
      <c r="L596" s="41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41"/>
      <c r="L597" s="41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41"/>
      <c r="L598" s="41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41"/>
      <c r="L599" s="41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41"/>
      <c r="L600" s="41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41"/>
      <c r="L601" s="41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41"/>
      <c r="L602" s="41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41"/>
      <c r="L603" s="41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41"/>
      <c r="L604" s="41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41"/>
      <c r="L605" s="41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41"/>
      <c r="L606" s="41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41"/>
      <c r="L607" s="41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41"/>
      <c r="L608" s="41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41"/>
      <c r="L609" s="41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41"/>
      <c r="L610" s="41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41"/>
      <c r="L611" s="41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41"/>
      <c r="L612" s="41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41"/>
      <c r="L613" s="41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41"/>
      <c r="L614" s="41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41"/>
      <c r="L615" s="41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41"/>
      <c r="L616" s="41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41"/>
      <c r="L617" s="41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41"/>
      <c r="L618" s="41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41"/>
      <c r="L619" s="41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41"/>
      <c r="L620" s="41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41"/>
      <c r="L621" s="41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41"/>
      <c r="L622" s="41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41"/>
      <c r="L623" s="41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41"/>
      <c r="L624" s="41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41"/>
      <c r="L625" s="41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41"/>
      <c r="L626" s="41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41"/>
      <c r="L627" s="41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41"/>
      <c r="L628" s="41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41"/>
      <c r="L629" s="41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41"/>
      <c r="L630" s="41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41"/>
      <c r="L631" s="41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41"/>
      <c r="L632" s="41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41"/>
      <c r="L633" s="41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41"/>
      <c r="L634" s="41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41"/>
      <c r="L635" s="41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41"/>
      <c r="L636" s="41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41"/>
      <c r="L637" s="41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41"/>
      <c r="L638" s="41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41"/>
      <c r="L639" s="41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41"/>
      <c r="L640" s="41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41"/>
      <c r="L641" s="41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41"/>
      <c r="L642" s="41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41"/>
      <c r="L643" s="41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41"/>
      <c r="L644" s="41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41"/>
      <c r="L645" s="41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41"/>
      <c r="L646" s="41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41"/>
      <c r="L647" s="41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41"/>
      <c r="L648" s="41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41"/>
      <c r="L649" s="41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41"/>
      <c r="L650" s="41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41"/>
      <c r="L651" s="41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41"/>
      <c r="L652" s="41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41"/>
      <c r="L653" s="41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41"/>
      <c r="L654" s="41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41"/>
      <c r="L655" s="41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41"/>
      <c r="L656" s="41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41"/>
      <c r="L657" s="41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41"/>
      <c r="L658" s="41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41"/>
      <c r="L659" s="41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41"/>
      <c r="L660" s="41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41"/>
      <c r="L661" s="41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41"/>
      <c r="L662" s="41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41"/>
      <c r="L663" s="41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41"/>
      <c r="L664" s="41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41"/>
      <c r="L665" s="41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41"/>
      <c r="L666" s="41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41"/>
      <c r="L667" s="41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41"/>
      <c r="L668" s="41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41"/>
      <c r="L669" s="41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41"/>
      <c r="L670" s="41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41"/>
      <c r="L671" s="41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41"/>
      <c r="L672" s="41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41"/>
      <c r="L673" s="41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41"/>
      <c r="L674" s="41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41"/>
      <c r="L675" s="41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41"/>
      <c r="L676" s="41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41"/>
      <c r="L677" s="41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41"/>
      <c r="L678" s="41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41"/>
      <c r="L679" s="41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41"/>
      <c r="L680" s="41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41"/>
      <c r="L681" s="41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41"/>
      <c r="L682" s="41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41"/>
      <c r="L683" s="41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41"/>
      <c r="L684" s="41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41"/>
      <c r="L685" s="41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41"/>
      <c r="L686" s="41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41"/>
      <c r="L687" s="41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41"/>
      <c r="L688" s="41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41"/>
      <c r="L689" s="41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41"/>
      <c r="L690" s="41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41"/>
      <c r="L691" s="41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41"/>
      <c r="L692" s="41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41"/>
      <c r="L693" s="41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41"/>
      <c r="L694" s="41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41"/>
      <c r="L695" s="41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41"/>
      <c r="L696" s="41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41"/>
      <c r="L697" s="41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41"/>
      <c r="L698" s="41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41"/>
      <c r="L699" s="41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41"/>
      <c r="L700" s="41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41"/>
      <c r="L701" s="41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41"/>
      <c r="L702" s="41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41"/>
      <c r="L703" s="41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41"/>
      <c r="L704" s="41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41"/>
      <c r="L705" s="41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41"/>
      <c r="L706" s="41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41"/>
      <c r="L707" s="41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41"/>
      <c r="L708" s="41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41"/>
      <c r="L709" s="41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41"/>
      <c r="L710" s="41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41"/>
      <c r="L711" s="41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41"/>
      <c r="L712" s="41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41"/>
      <c r="L713" s="41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41"/>
      <c r="L714" s="41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41"/>
      <c r="L715" s="41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41"/>
      <c r="L716" s="41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41"/>
      <c r="L717" s="41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41"/>
      <c r="L718" s="41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41"/>
      <c r="L719" s="41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41"/>
      <c r="L720" s="41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41"/>
      <c r="L721" s="41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41"/>
      <c r="L722" s="41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41"/>
      <c r="L723" s="41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41"/>
      <c r="L724" s="41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41"/>
      <c r="L725" s="41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41"/>
      <c r="L726" s="41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41"/>
      <c r="L727" s="41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41"/>
      <c r="L728" s="41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41"/>
      <c r="L729" s="41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41"/>
      <c r="L730" s="41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41"/>
      <c r="L731" s="41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41"/>
      <c r="L732" s="41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41"/>
      <c r="L733" s="41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41"/>
      <c r="L734" s="41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41"/>
      <c r="L735" s="41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41"/>
      <c r="L736" s="41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41"/>
      <c r="L737" s="41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41"/>
      <c r="L738" s="41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41"/>
      <c r="L739" s="41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41"/>
      <c r="L740" s="41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41"/>
      <c r="L741" s="41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41"/>
      <c r="L742" s="41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41"/>
      <c r="L743" s="41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41"/>
      <c r="L744" s="41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41"/>
      <c r="L745" s="41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41"/>
      <c r="L746" s="41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41"/>
      <c r="L747" s="41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41"/>
      <c r="L748" s="41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41"/>
      <c r="L749" s="41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41"/>
      <c r="L750" s="41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41"/>
      <c r="L751" s="41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41"/>
      <c r="L752" s="41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41"/>
      <c r="L753" s="41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41"/>
      <c r="L754" s="41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41"/>
      <c r="L755" s="41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41"/>
      <c r="L756" s="41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41"/>
      <c r="L757" s="41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41"/>
      <c r="L758" s="41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41"/>
      <c r="L759" s="41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41"/>
      <c r="L760" s="41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41"/>
      <c r="L761" s="41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41"/>
      <c r="L762" s="41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41"/>
      <c r="L763" s="41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41"/>
      <c r="L764" s="41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41"/>
      <c r="L765" s="41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41"/>
      <c r="L766" s="41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41"/>
      <c r="L767" s="41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41"/>
      <c r="L768" s="41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41"/>
      <c r="L769" s="41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41"/>
      <c r="L770" s="41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41"/>
      <c r="L771" s="41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41"/>
      <c r="L772" s="41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41"/>
      <c r="L773" s="41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41"/>
      <c r="L774" s="41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41"/>
      <c r="L775" s="41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41"/>
      <c r="L776" s="41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41"/>
      <c r="L777" s="41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41"/>
      <c r="L778" s="41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41"/>
      <c r="L779" s="41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41"/>
      <c r="L780" s="41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41"/>
      <c r="L781" s="41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41"/>
      <c r="L782" s="41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41"/>
      <c r="L783" s="41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41"/>
      <c r="L784" s="41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41"/>
      <c r="L785" s="41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41"/>
      <c r="L786" s="41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41"/>
      <c r="L787" s="41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41"/>
      <c r="L788" s="41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41"/>
      <c r="L789" s="41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41"/>
      <c r="L790" s="41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41"/>
      <c r="L791" s="41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41"/>
      <c r="L792" s="41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41"/>
      <c r="L793" s="41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41"/>
      <c r="L794" s="41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41"/>
      <c r="L795" s="41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41"/>
      <c r="L796" s="41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41"/>
      <c r="L797" s="41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41"/>
      <c r="L798" s="41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41"/>
      <c r="L799" s="41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41"/>
      <c r="L800" s="41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41"/>
      <c r="L801" s="41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41"/>
      <c r="L802" s="41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41"/>
      <c r="L803" s="41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41"/>
      <c r="L804" s="41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41"/>
      <c r="L805" s="41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41"/>
      <c r="L806" s="41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41"/>
      <c r="L807" s="41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41"/>
      <c r="L808" s="41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41"/>
      <c r="L809" s="41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41"/>
      <c r="L810" s="41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41"/>
      <c r="L811" s="41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41"/>
      <c r="L812" s="41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41"/>
      <c r="L813" s="41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41"/>
      <c r="L814" s="41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41"/>
      <c r="L815" s="41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41"/>
      <c r="L816" s="41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41"/>
      <c r="L817" s="41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41"/>
      <c r="L818" s="41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41"/>
      <c r="L819" s="41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41"/>
      <c r="L820" s="41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41"/>
      <c r="L821" s="41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41"/>
      <c r="L822" s="41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41"/>
      <c r="L823" s="41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41"/>
      <c r="L824" s="41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41"/>
      <c r="L825" s="41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41"/>
      <c r="L826" s="41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41"/>
      <c r="L827" s="41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41"/>
      <c r="L828" s="41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41"/>
      <c r="L829" s="41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41"/>
      <c r="L830" s="41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41"/>
      <c r="L831" s="41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41"/>
      <c r="L832" s="41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41"/>
      <c r="L833" s="41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41"/>
      <c r="L834" s="41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41"/>
      <c r="L835" s="41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41"/>
      <c r="L836" s="41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41"/>
      <c r="L837" s="41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41"/>
      <c r="L838" s="41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41"/>
      <c r="L839" s="41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41"/>
      <c r="L840" s="41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41"/>
      <c r="L841" s="41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41"/>
      <c r="L842" s="41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41"/>
      <c r="L843" s="41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41"/>
      <c r="L844" s="41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41"/>
      <c r="L845" s="41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41"/>
      <c r="L846" s="41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</row>
  </sheetData>
  <hyperlinks>
    <hyperlink ref="N65" r:id="rId1"/>
    <hyperlink ref="N66" r:id="rId2"/>
    <hyperlink ref="N67" r:id="rId3"/>
    <hyperlink ref="N68" r:id="rId4"/>
    <hyperlink ref="N71" r:id="rId5"/>
    <hyperlink ref="N69" r:id="rId6"/>
    <hyperlink ref="N72" r:id="rId7"/>
    <hyperlink ref="N70" r:id="rId8"/>
    <hyperlink ref="N28" r:id="rId9"/>
    <hyperlink ref="N29" r:id="rId10"/>
    <hyperlink ref="N30" r:id="rId11"/>
    <hyperlink ref="N32" r:id="rId12"/>
    <hyperlink ref="N31" r:id="rId1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FR Warehouse</vt:lpstr>
      <vt:lpstr>FR Warehouse Size Details</vt:lpstr>
      <vt:lpstr>PT Warehouse</vt:lpstr>
      <vt:lpstr>FR base</vt:lpstr>
      <vt:lpstr>PT Warehouse Size Details</vt:lpstr>
      <vt:lpstr>PT Base</vt:lpstr>
      <vt:lpstr>PT Base Base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2024-09-03T09:45:14Z</dcterms:created>
  <dcterms:modified xsi:type="dcterms:W3CDTF">2024-09-26T12:48:35Z</dcterms:modified>
  <cp:category/>
</cp:coreProperties>
</file>